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90" windowWidth="11340" windowHeight="6480" tabRatio="659" activeTab="1"/>
  </bookViews>
  <sheets>
    <sheet name="ČUS - JÚ - Majetek a zdroje " sheetId="1" r:id="rId1"/>
    <sheet name="ČUS - JÚ - Přímy a výdaje" sheetId="2" r:id="rId2"/>
  </sheets>
  <definedNames/>
  <calcPr fullCalcOnLoad="1"/>
</workbook>
</file>

<file path=xl/sharedStrings.xml><?xml version="1.0" encoding="utf-8"?>
<sst xmlns="http://schemas.openxmlformats.org/spreadsheetml/2006/main" count="393" uniqueCount="285">
  <si>
    <t>IČ</t>
  </si>
  <si>
    <t>Název, sídlo a právní forma účetní jednotky</t>
  </si>
  <si>
    <t>Stav k rozvahovému dni</t>
  </si>
  <si>
    <t>A.</t>
  </si>
  <si>
    <t xml:space="preserve">I. </t>
  </si>
  <si>
    <t>Spotřebované nákupy celkem</t>
  </si>
  <si>
    <t xml:space="preserve">   1. Spotřeba materiálu</t>
  </si>
  <si>
    <t xml:space="preserve">   2. Spotřeba energie</t>
  </si>
  <si>
    <t xml:space="preserve">   3. Spotřeba ostatních neskladovatelných dodávek</t>
  </si>
  <si>
    <t>II.</t>
  </si>
  <si>
    <t>Služby celkem</t>
  </si>
  <si>
    <t xml:space="preserve">   6. Cestovné</t>
  </si>
  <si>
    <t xml:space="preserve">   8. Ostatní služby</t>
  </si>
  <si>
    <t>III.</t>
  </si>
  <si>
    <t>Osobní náklady celkem</t>
  </si>
  <si>
    <t xml:space="preserve">   9. Mzdové náklady</t>
  </si>
  <si>
    <t xml:space="preserve"> 10. Zákonné sociální pojištění</t>
  </si>
  <si>
    <t xml:space="preserve"> 11. Ostatní sociální pojištění </t>
  </si>
  <si>
    <t xml:space="preserve"> 12. Zákonné sociální náklady</t>
  </si>
  <si>
    <t xml:space="preserve"> 13. Ostatní sociální náklady</t>
  </si>
  <si>
    <t xml:space="preserve">IV. </t>
  </si>
  <si>
    <t>Daně a poplatky celkem</t>
  </si>
  <si>
    <t xml:space="preserve">  14. Daň silniční</t>
  </si>
  <si>
    <t xml:space="preserve">  15. Daň z nemovitostí</t>
  </si>
  <si>
    <t xml:space="preserve">  16. Ostatní daně a poplatky</t>
  </si>
  <si>
    <t>V.</t>
  </si>
  <si>
    <t>Ostatní náklady celkem</t>
  </si>
  <si>
    <t xml:space="preserve"> 17. Smluvní pokuty a úroky z prodlení</t>
  </si>
  <si>
    <t xml:space="preserve"> 18. Ostatní pokuty a penále</t>
  </si>
  <si>
    <t xml:space="preserve"> 19. Odpis nedobytné pohledávky</t>
  </si>
  <si>
    <t xml:space="preserve"> 20. Úroky</t>
  </si>
  <si>
    <t xml:space="preserve"> 21. Kursové ztráty</t>
  </si>
  <si>
    <t xml:space="preserve"> 22. Dary</t>
  </si>
  <si>
    <t xml:space="preserve"> 23. Manka a škody</t>
  </si>
  <si>
    <t>VI.</t>
  </si>
  <si>
    <t xml:space="preserve"> 25. Odpisy dlouhodobého nehmotného a hmotného majetku</t>
  </si>
  <si>
    <t xml:space="preserve"> 27. Prodané cenné papíry a podíly</t>
  </si>
  <si>
    <t xml:space="preserve"> 28. Prodaný materiál</t>
  </si>
  <si>
    <t xml:space="preserve"> 29. Tvorba rezerv</t>
  </si>
  <si>
    <t xml:space="preserve"> 30. Tvorba opravných položek</t>
  </si>
  <si>
    <t>VII.</t>
  </si>
  <si>
    <t>Poskytnuté příspěvky celkem</t>
  </si>
  <si>
    <t xml:space="preserve">  31. Poskytnuté příspěvky zúčtované mezi organizačními složkami</t>
  </si>
  <si>
    <t xml:space="preserve">  32. Poskytnuté příspěvky </t>
  </si>
  <si>
    <t>VIII.</t>
  </si>
  <si>
    <t>Daň z příjmů celkem</t>
  </si>
  <si>
    <t xml:space="preserve"> 33. Dodatečné odvody daně z příjmů</t>
  </si>
  <si>
    <t>Náklady celkem</t>
  </si>
  <si>
    <t>B.</t>
  </si>
  <si>
    <t>Tržby za vlastní výkony a za zboží celkem</t>
  </si>
  <si>
    <t xml:space="preserve">   1. Tržby za vlastní výrobky</t>
  </si>
  <si>
    <t xml:space="preserve">   2. Tržby z prodeje služeb</t>
  </si>
  <si>
    <t xml:space="preserve">   3. Tržby za prodané zboží</t>
  </si>
  <si>
    <t>Změny stavu vnitroorganizačních zásob celkem</t>
  </si>
  <si>
    <t xml:space="preserve">   4. Změna stavu zásob nedokončené výroby</t>
  </si>
  <si>
    <t xml:space="preserve">   5. Změna stavu zásob polotovarů</t>
  </si>
  <si>
    <t xml:space="preserve">   6. Změna stavu zásob výrobků</t>
  </si>
  <si>
    <t xml:space="preserve">   7. Změna stavu zvířat</t>
  </si>
  <si>
    <t>Aktivace celkem</t>
  </si>
  <si>
    <t xml:space="preserve">   8. Aktivace materiálu a zboží</t>
  </si>
  <si>
    <t xml:space="preserve">   9. Aktivace vnitroorganizačních služeb</t>
  </si>
  <si>
    <t xml:space="preserve"> 10. Aktivace dlouhodobého nehmotného  majetku</t>
  </si>
  <si>
    <t xml:space="preserve"> 11. Aktivace dlouhodobého hmotného  majetku</t>
  </si>
  <si>
    <t>IV.</t>
  </si>
  <si>
    <t xml:space="preserve"> 12. Smluvní pokuty a úroky z prodlení</t>
  </si>
  <si>
    <t xml:space="preserve"> 13. Ostatní pokuty a penále</t>
  </si>
  <si>
    <t xml:space="preserve"> 14. Platby za odepsané pohledávky</t>
  </si>
  <si>
    <t xml:space="preserve"> 15. Úroky</t>
  </si>
  <si>
    <t xml:space="preserve"> 16. Kursové zisky</t>
  </si>
  <si>
    <t xml:space="preserve"> 17. Zúčtování fondů</t>
  </si>
  <si>
    <t xml:space="preserve"> 19. Tržby z prodeje dlouhodobého nehmotného a hmotného majetku</t>
  </si>
  <si>
    <t xml:space="preserve"> 20. Tržby z prodeje cenných papírů a podílů</t>
  </si>
  <si>
    <t xml:space="preserve"> 21. Tržby z prodeje materiálu</t>
  </si>
  <si>
    <t xml:space="preserve"> 22. Výnosy z krátkodobého finančního majetku</t>
  </si>
  <si>
    <t xml:space="preserve"> 23. Zúčtování rezerv</t>
  </si>
  <si>
    <t xml:space="preserve"> 24. Výnosy z dlouhodobého finančního majetku</t>
  </si>
  <si>
    <t>Přijaté příspěvky celkem</t>
  </si>
  <si>
    <t xml:space="preserve"> 26. Přijaté příspěvky zúčtované mezi organizačními složkami</t>
  </si>
  <si>
    <t xml:space="preserve"> 27. Přijaté příspěvky (dary)</t>
  </si>
  <si>
    <t xml:space="preserve"> 28. Přijaté členské příspěvky</t>
  </si>
  <si>
    <t>Provozní dotace celkem</t>
  </si>
  <si>
    <t xml:space="preserve">  Výnosy celkem</t>
  </si>
  <si>
    <t>C.</t>
  </si>
  <si>
    <t xml:space="preserve"> 34. Daň z příjmů</t>
  </si>
  <si>
    <t>D.</t>
  </si>
  <si>
    <t>Pozn.:</t>
  </si>
  <si>
    <t xml:space="preserve">  Odesláno dne:                        Razítko:                          Podpis odpovědné                      Podpis osoby                          Okamžik sestavení:</t>
  </si>
  <si>
    <t>Odpisy, prodaný majetek, tvorba rezerv a opravných položek celkem</t>
  </si>
  <si>
    <t xml:space="preserve">   5. Opravy a udržování</t>
  </si>
  <si>
    <t xml:space="preserve"> 26. Zůstatková cena prodaného dlouhodob. nehmot. a hmot. majetku</t>
  </si>
  <si>
    <t>Tržby z prodeje majetku, zúčtování rezerv a opravných položek celkem</t>
  </si>
  <si>
    <t>Stav k prvnímu dni účetního období</t>
  </si>
  <si>
    <t xml:space="preserve">A. Dlouhodobý majetek celkem </t>
  </si>
  <si>
    <t xml:space="preserve">I. Dlouhodobý nehmotný majetek celkem </t>
  </si>
  <si>
    <t xml:space="preserve">  1. Nehmotné výsledky výzkumu a vývoje </t>
  </si>
  <si>
    <t xml:space="preserve">  2. Software</t>
  </si>
  <si>
    <t xml:space="preserve">  3. Ocenitelná práva</t>
  </si>
  <si>
    <t xml:space="preserve">  4. Drobný dlouhodobý nehmotný  majetek   </t>
  </si>
  <si>
    <t xml:space="preserve">  5. Ostatní dlouhodobý nehmotný  majetek   </t>
  </si>
  <si>
    <t xml:space="preserve">  6. Nedokončený dlouhodobý nehmotný majetek</t>
  </si>
  <si>
    <t xml:space="preserve">  7. Poskytnuté zálohy na dlouhodobý nehmotný majetek</t>
  </si>
  <si>
    <t>II. Dlouhodobý hmotný majetek celkem</t>
  </si>
  <si>
    <t xml:space="preserve">  1. Pozemky</t>
  </si>
  <si>
    <t xml:space="preserve">  2. Umělecká díla, předměty a sbírky </t>
  </si>
  <si>
    <t xml:space="preserve">  3. Stavby </t>
  </si>
  <si>
    <t xml:space="preserve">  4. Samostatné movité věci a soubory movitých věcí                     </t>
  </si>
  <si>
    <t xml:space="preserve">  5. Pěstitelské celky trvalých porostů </t>
  </si>
  <si>
    <t xml:space="preserve">  6. Základní stádo a tažná zvířata </t>
  </si>
  <si>
    <t xml:space="preserve">  7. Drobný dlouhodobý hmotný  majetek   </t>
  </si>
  <si>
    <t xml:space="preserve">  8. Ostatní dlouhodobý hmotný  majetek   </t>
  </si>
  <si>
    <t xml:space="preserve">  9. Nedokončený dlouhodobý hmotný majetek</t>
  </si>
  <si>
    <t xml:space="preserve">10. Poskytnuté zálohy na dlouhodobý hmotný  majetek </t>
  </si>
  <si>
    <t xml:space="preserve">III. Dlouhodobý finanční majetek celkem                      </t>
  </si>
  <si>
    <t xml:space="preserve">  1. Podíly v ovládaných a řízených osobách </t>
  </si>
  <si>
    <t xml:space="preserve">  2. Podíly v osobách pod podstatných vlivem                                            </t>
  </si>
  <si>
    <t xml:space="preserve">  3. Dluhové cenné papíry držené do splatnosti                                              </t>
  </si>
  <si>
    <t xml:space="preserve">  4. Půjčky organizačním složkám </t>
  </si>
  <si>
    <t xml:space="preserve">  5. Ostatní dlouhodobé půjčky  </t>
  </si>
  <si>
    <t xml:space="preserve">  6. Ostatní dlouhodobý finanční majetek </t>
  </si>
  <si>
    <t xml:space="preserve">  7. Pořizovaný dlouhodobý finanční majetek</t>
  </si>
  <si>
    <t>IV. Oprávky k dlouhodobému majetku celkem</t>
  </si>
  <si>
    <t xml:space="preserve">  1. Oprávky k nehmotným výsledkům výzkumu a vývoje</t>
  </si>
  <si>
    <t xml:space="preserve">  2. Oprávky k softwaru</t>
  </si>
  <si>
    <t xml:space="preserve">  3. Oprávky k ocenitelným právům</t>
  </si>
  <si>
    <t xml:space="preserve">  4. Oprávky k drobnému dlouhodobému nehmotnému majetku</t>
  </si>
  <si>
    <t xml:space="preserve">  5. Oprávky k ostatnímu dlouhodobému nehmotnému majetku</t>
  </si>
  <si>
    <t xml:space="preserve">  6. Oprávky ke stavbám</t>
  </si>
  <si>
    <t xml:space="preserve">  7. Oprávky k samostatným movitým věcem a souborům movitých věcí</t>
  </si>
  <si>
    <t xml:space="preserve">  8. Oprávky k pěstitelským celkům trvalých porostů</t>
  </si>
  <si>
    <t xml:space="preserve">  9. Oprávky k základnímu stádu a tažným zvířatům</t>
  </si>
  <si>
    <t xml:space="preserve"> 10. Oprávky k drobnému dlouhodobému hmotnému majetku </t>
  </si>
  <si>
    <t xml:space="preserve"> 11. Oprávky k ostatnímu dlouhodobému hmotnému majetku</t>
  </si>
  <si>
    <t xml:space="preserve">B.   Krátkodobý majetek celkem                                  </t>
  </si>
  <si>
    <t xml:space="preserve">I. Zásoby celkem </t>
  </si>
  <si>
    <t xml:space="preserve">  1. Materiál na skladě     </t>
  </si>
  <si>
    <t xml:space="preserve">  3. Nedokončená výroba          </t>
  </si>
  <si>
    <t xml:space="preserve">  4. Polotovary vlastní výroby          </t>
  </si>
  <si>
    <t xml:space="preserve">  5. Výrobky</t>
  </si>
  <si>
    <t xml:space="preserve">  6. Zvířata                                                       </t>
  </si>
  <si>
    <t xml:space="preserve">  7. Zboží na skladě a v prodejnách          </t>
  </si>
  <si>
    <t xml:space="preserve">  8. Zboží na cestě   </t>
  </si>
  <si>
    <t xml:space="preserve">  9. Poskytnuté zálohy na zásoby   </t>
  </si>
  <si>
    <t xml:space="preserve">II. Pohledávky celkem                                                        </t>
  </si>
  <si>
    <t xml:space="preserve">   1. Odběratelé</t>
  </si>
  <si>
    <t xml:space="preserve">   2. Směnky k inkasu</t>
  </si>
  <si>
    <t xml:space="preserve">   3. Pohledávky za eskontované cenné papíry</t>
  </si>
  <si>
    <t xml:space="preserve">   4. Poskytnuté provozní zálohy</t>
  </si>
  <si>
    <t xml:space="preserve">   5. Ostatní pohledávky</t>
  </si>
  <si>
    <t xml:space="preserve">   6. Pohledávky za zaměstnanci                                                                            </t>
  </si>
  <si>
    <t xml:space="preserve">   8. Daň z příjmů                                                                                 </t>
  </si>
  <si>
    <t xml:space="preserve">   9. Ostatní přímé daně                                                                       </t>
  </si>
  <si>
    <t xml:space="preserve">  10. Daň z přidané hodnoty                                                                 </t>
  </si>
  <si>
    <t xml:space="preserve">  11. Ostatní daně a poplatky                                                                </t>
  </si>
  <si>
    <t xml:space="preserve">  12. Nároky na dotace a ostatní zúčtování se státním rozpočtem</t>
  </si>
  <si>
    <t xml:space="preserve">  13. Nároky na dotace a ost. zúčtování s rozp. orgánů územ. samospráv. celků                          </t>
  </si>
  <si>
    <t xml:space="preserve">  14. Pohledávky za účastníky sdružení                                                       </t>
  </si>
  <si>
    <t xml:space="preserve">  16. Pohledávky z emitovaných dluhopisů                                                                           </t>
  </si>
  <si>
    <t xml:space="preserve">  17. Jiné pohledávky                                                   </t>
  </si>
  <si>
    <t xml:space="preserve">  18. Dohadné účty aktivní</t>
  </si>
  <si>
    <t xml:space="preserve">  19. Opravná položka k pohledávkám                                                 </t>
  </si>
  <si>
    <t xml:space="preserve">III. Krátkodobý finanční majetek celkem </t>
  </si>
  <si>
    <t xml:space="preserve">   1. Pokladna   </t>
  </si>
  <si>
    <t xml:space="preserve">   2. Ceniny   </t>
  </si>
  <si>
    <t xml:space="preserve">   3. Účty v bankách     </t>
  </si>
  <si>
    <t xml:space="preserve">   4. Majetkové cenné papíry k obchodování</t>
  </si>
  <si>
    <t xml:space="preserve">   5. Dluhové cenné papíry k obchodování                                                         </t>
  </si>
  <si>
    <t xml:space="preserve">   6. Ostatní cenné papíry</t>
  </si>
  <si>
    <t xml:space="preserve">   7. Pořízený krátkodobý finanční majetek                                                      </t>
  </si>
  <si>
    <t xml:space="preserve">   8. Peníze na cestě</t>
  </si>
  <si>
    <t xml:space="preserve">IV. Jiná aktiva celkem  </t>
  </si>
  <si>
    <t xml:space="preserve">   1. Náklady příštích období  </t>
  </si>
  <si>
    <t xml:space="preserve">   2. Příjmy příštích období                                                                    </t>
  </si>
  <si>
    <t xml:space="preserve">   3. Kursové rozdíly aktivní                                                                 </t>
  </si>
  <si>
    <t xml:space="preserve">A.      Vlastní zdroje celkem                                                    </t>
  </si>
  <si>
    <t xml:space="preserve">I. Jmění celkem                                                                 </t>
  </si>
  <si>
    <t xml:space="preserve">   1. Vlastní jmění                                         </t>
  </si>
  <si>
    <t xml:space="preserve">   2. Fondy                                                                 </t>
  </si>
  <si>
    <t xml:space="preserve">   3. Oceňovací rozdíly z přecenění majetku a závazků</t>
  </si>
  <si>
    <t xml:space="preserve">II. Výsledek hospodaření celkem </t>
  </si>
  <si>
    <t xml:space="preserve">   1. Účet výsledku hospodaření                                                                   </t>
  </si>
  <si>
    <t>x</t>
  </si>
  <si>
    <t xml:space="preserve">   2. Výsledek hospodaření ve schvalovacím řízení</t>
  </si>
  <si>
    <t xml:space="preserve">   3. Nerozdělený zisk, neuhrazená ztráta minulých let                                             </t>
  </si>
  <si>
    <t>B.        Cizí zdroje celkem</t>
  </si>
  <si>
    <t xml:space="preserve">I. Rezervy celkem </t>
  </si>
  <si>
    <t xml:space="preserve">   1. Rezervy                                                                                                      </t>
  </si>
  <si>
    <t xml:space="preserve">II. Dlouhodobé závazky celkem  </t>
  </si>
  <si>
    <t xml:space="preserve">   1. Dlouhodobé bankovní úvěry</t>
  </si>
  <si>
    <t xml:space="preserve">   2. Emitované dluhopisy</t>
  </si>
  <si>
    <t xml:space="preserve">   3. Závazky z pronájmu                                                                         </t>
  </si>
  <si>
    <t xml:space="preserve">   4. Přijaté dlouhodobé zálohy                                                                </t>
  </si>
  <si>
    <t xml:space="preserve">   5. Dlouhodobé směnky k úhradě                                                          </t>
  </si>
  <si>
    <t xml:space="preserve">   6. Dohadné účty pasivní</t>
  </si>
  <si>
    <t xml:space="preserve">   7. Ostatní dlouhodobé závazky                                                           </t>
  </si>
  <si>
    <t xml:space="preserve">III. Krátkodobé závazky celkem                                   </t>
  </si>
  <si>
    <t xml:space="preserve">   1. Dodavatelé</t>
  </si>
  <si>
    <t xml:space="preserve">   2. Směnky k úhradě</t>
  </si>
  <si>
    <t xml:space="preserve">   3. Přijaté zálohy</t>
  </si>
  <si>
    <t xml:space="preserve">   4. Ostatní závazky</t>
  </si>
  <si>
    <t xml:space="preserve">   5. Zaměstnanci</t>
  </si>
  <si>
    <t xml:space="preserve">   6. Ostatní závazky vůči zaměstnancům                  </t>
  </si>
  <si>
    <t xml:space="preserve">   7. Závazky k  institucím soc. zabezpeční a veřejného zdravotního pojištění</t>
  </si>
  <si>
    <t xml:space="preserve">   8. Daň z příjmů                                                                                      </t>
  </si>
  <si>
    <t xml:space="preserve">   9. Ostatní přímé daně                                                                            </t>
  </si>
  <si>
    <t xml:space="preserve"> 10. Daň z přidané hodnoty                                                                      </t>
  </si>
  <si>
    <t xml:space="preserve"> 11. Ostatní daně a poplatky                                                                    </t>
  </si>
  <si>
    <t xml:space="preserve"> 12. Závazky ze vztahu k státnímu rozpočtu</t>
  </si>
  <si>
    <t xml:space="preserve"> 13. Závazky ze vztahu k rozpočtu orgánů územních samosprávných celků                                    </t>
  </si>
  <si>
    <t xml:space="preserve"> 14. Závazky z upsaných nesplacených cenných papírů a podílů</t>
  </si>
  <si>
    <t xml:space="preserve"> 15. Závazky k účastníkům sdružení                                                                      </t>
  </si>
  <si>
    <t xml:space="preserve"> 16. Závazky z pevných termínových operací</t>
  </si>
  <si>
    <t xml:space="preserve"> 17. Jiné závazky                                                                                     </t>
  </si>
  <si>
    <t xml:space="preserve"> 18. Krátkodobé  bankovní úvěry                                                             </t>
  </si>
  <si>
    <t xml:space="preserve"> 19. Eskontní  úvěry                                                           </t>
  </si>
  <si>
    <t xml:space="preserve"> 20. Emitované krátkodobé dluhopisy</t>
  </si>
  <si>
    <t xml:space="preserve"> 21. Vlastní dluhopisy</t>
  </si>
  <si>
    <t xml:space="preserve"> 22.  Dohadné účty pasivní                                                                    </t>
  </si>
  <si>
    <t xml:space="preserve"> 23. Ostatní krátkodobé finanční výpomoci               </t>
  </si>
  <si>
    <t xml:space="preserve">   1. Výdaje příštích období                                                                      </t>
  </si>
  <si>
    <t xml:space="preserve">   2. Výnosy příštích období                                                                     </t>
  </si>
  <si>
    <t xml:space="preserve">   3. Kursové rozdíly pasivní                                                                    </t>
  </si>
  <si>
    <t xml:space="preserve">   7. Pohledávky za  institucemi soc. zabezpečení a veřejného zdr. pojištění</t>
  </si>
  <si>
    <t xml:space="preserve">                                                                                        osoby:                                        odpovědné za </t>
  </si>
  <si>
    <t xml:space="preserve">                                                                                                                                           sestavení:</t>
  </si>
  <si>
    <t>(v tis.Kč)</t>
  </si>
  <si>
    <t>Identifikační číslo</t>
  </si>
  <si>
    <t>Stav k poslednímu dni účetního období</t>
  </si>
  <si>
    <t>(v tis. Kč)</t>
  </si>
  <si>
    <t>hlavní činnost</t>
  </si>
  <si>
    <t>hospodářská činnost</t>
  </si>
  <si>
    <t xml:space="preserve">  Odesláno dne:                                        Razítko:                          Podpis odpovědné                      Podpis osoby                          Okamžik sestavení:</t>
  </si>
  <si>
    <t xml:space="preserve">                                                                                                        osoby:                                        odpovědné za </t>
  </si>
  <si>
    <t xml:space="preserve">                                                                                                                                                           sestavení:</t>
  </si>
  <si>
    <t xml:space="preserve"> </t>
  </si>
  <si>
    <t xml:space="preserve">ke dni </t>
  </si>
  <si>
    <t>sídlo</t>
  </si>
  <si>
    <t>právní forma</t>
  </si>
  <si>
    <t>Název</t>
  </si>
  <si>
    <t xml:space="preserve">       2.a. Spotřeba energie ve sportovních zařízeních</t>
  </si>
  <si>
    <t xml:space="preserve">      5.a. Opravy a udržování sportovních zařízení</t>
  </si>
  <si>
    <t xml:space="preserve">      5.b. Opravy a udržování ostatní</t>
  </si>
  <si>
    <t xml:space="preserve">      8.a. Krátkodobý nájem sportovních zařízení </t>
  </si>
  <si>
    <t xml:space="preserve">      8.c. Jiné ostatní služby</t>
  </si>
  <si>
    <t xml:space="preserve"> 29. Provozní dotace </t>
  </si>
  <si>
    <t xml:space="preserve">      29.b Provozní dotace přijaté od krajské samosprávy</t>
  </si>
  <si>
    <t xml:space="preserve">      29.c Provozní dotace přijaté od měst a obcí</t>
  </si>
  <si>
    <t xml:space="preserve">      29.a Provozní dotace přijaté od státu</t>
  </si>
  <si>
    <t xml:space="preserve">       27.a Přijaté dary</t>
  </si>
  <si>
    <t xml:space="preserve">       27.b Přijaté příspěvky od svazů z vlastních prostředků </t>
  </si>
  <si>
    <t xml:space="preserve">       27.c Přijaté příspěvky od svazů ze státních prostředků</t>
  </si>
  <si>
    <t xml:space="preserve">       27.d Přijaté příspěvky od svazů z prostředků krajů, měst a obcí</t>
  </si>
  <si>
    <t xml:space="preserve">       27.e Přijaté příspěvky od ČUS z vlastních prostředků</t>
  </si>
  <si>
    <t xml:space="preserve">       27.f Přijaté příspěvky od ČUS ze státních prostředků</t>
  </si>
  <si>
    <t xml:space="preserve">       27.g Přijaté příspěvky od ČUS z prostředků krajů, měst a obcí</t>
  </si>
  <si>
    <t xml:space="preserve">       27.h Ostatní přijaté příspěvky </t>
  </si>
  <si>
    <t xml:space="preserve">     3.a Stavby - sportovní zařízení</t>
  </si>
  <si>
    <t xml:space="preserve">     3.b Stavby - ostatní stavby</t>
  </si>
  <si>
    <t xml:space="preserve">     6.a Oprávky ke stavbám - sportovní zařízení</t>
  </si>
  <si>
    <t xml:space="preserve">     6.b Oprávky ke stavbám - ostatní stavby</t>
  </si>
  <si>
    <t>Výkaz příjmů a výdajů</t>
  </si>
  <si>
    <t xml:space="preserve">   4. Nákup zboží</t>
  </si>
  <si>
    <t xml:space="preserve">       1.a. Spotřeba materiálu na údržbu a provoz sportovních zařízení</t>
  </si>
  <si>
    <t xml:space="preserve">       1.b. Spotřeba ostatního materiálu</t>
  </si>
  <si>
    <t xml:space="preserve">      8.b. Provozní služby pro sportovní zařízení</t>
  </si>
  <si>
    <t xml:space="preserve"> 24. Jiné ostatní výdaje</t>
  </si>
  <si>
    <t xml:space="preserve">  15. Pohledávky z pevných terminovaných operací           </t>
  </si>
  <si>
    <t xml:space="preserve"> sídlo</t>
  </si>
  <si>
    <t>MAJETEK CELKEM</t>
  </si>
  <si>
    <t>ZDROJE</t>
  </si>
  <si>
    <t>ZDROJE CELKEM</t>
  </si>
  <si>
    <t>Přehled o majetku a zdrojích</t>
  </si>
  <si>
    <t>pro jednoduché účetnictví</t>
  </si>
  <si>
    <t xml:space="preserve">IV. Jiné zdroje celkem                                                   </t>
  </si>
  <si>
    <t>MAJETEK</t>
  </si>
  <si>
    <t xml:space="preserve">       2.b. Spotřeba energie ostatní</t>
  </si>
  <si>
    <t>Rozdíl mezi příjmy a výdaji</t>
  </si>
  <si>
    <t>Rozdíl mezi příjmy a výdaji po odečtení daně</t>
  </si>
  <si>
    <t>Ostatní příjmy celkem</t>
  </si>
  <si>
    <t xml:space="preserve"> 18. Jiné ostatní příjmy</t>
  </si>
  <si>
    <t xml:space="preserve"> 25. Zúčtování opravných položek</t>
  </si>
  <si>
    <t xml:space="preserve">   7. Výdaje na reprezentaci</t>
  </si>
  <si>
    <t>Výdaje</t>
  </si>
  <si>
    <t>Příjmy</t>
  </si>
  <si>
    <t xml:space="preserve">  2. Materiál na cestě               </t>
  </si>
  <si>
    <t>(pracovní verze ČUS)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</si>
</sst>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B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49" fontId="4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49" fontId="4" fillId="0" borderId="12" xfId="0" applyNumberFormat="1" applyFont="1" applyFill="1" applyBorder="1" applyAlignment="1" applyProtection="1">
      <alignment horizontal="left" vertical="center" wrapText="1" indent="2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 indent="2"/>
      <protection locked="0"/>
    </xf>
    <xf numFmtId="49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49" fontId="4" fillId="0" borderId="14" xfId="0" applyNumberFormat="1" applyFont="1" applyBorder="1" applyAlignment="1" applyProtection="1">
      <alignment horizontal="left" vertical="center" indent="1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3" fontId="4" fillId="0" borderId="13" xfId="0" applyNumberFormat="1" applyFont="1" applyFill="1" applyBorder="1" applyAlignment="1">
      <alignment vertical="center" wrapText="1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47" applyFont="1" applyBorder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3" fontId="3" fillId="0" borderId="17" xfId="0" applyNumberFormat="1" applyFont="1" applyBorder="1" applyAlignment="1" applyProtection="1">
      <alignment/>
      <protection locked="0"/>
    </xf>
    <xf numFmtId="3" fontId="3" fillId="0" borderId="18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7" xfId="0" applyFont="1" applyBorder="1" applyAlignment="1">
      <alignment wrapText="1"/>
    </xf>
    <xf numFmtId="0" fontId="3" fillId="0" borderId="0" xfId="0" applyFont="1" applyAlignment="1">
      <alignment horizontal="center" vertical="top" wrapText="1"/>
    </xf>
    <xf numFmtId="0" fontId="7" fillId="0" borderId="12" xfId="48" applyFont="1" applyBorder="1" applyAlignment="1">
      <alignment horizontal="center" vertical="center"/>
      <protection/>
    </xf>
    <xf numFmtId="3" fontId="7" fillId="0" borderId="11" xfId="48" applyNumberFormat="1" applyFont="1" applyBorder="1" applyAlignment="1">
      <alignment horizontal="center" vertical="center"/>
      <protection/>
    </xf>
    <xf numFmtId="3" fontId="4" fillId="0" borderId="10" xfId="0" applyNumberFormat="1" applyFont="1" applyFill="1" applyBorder="1" applyAlignment="1">
      <alignment horizontal="left" vertical="center" wrapText="1" indent="2"/>
    </xf>
    <xf numFmtId="3" fontId="4" fillId="0" borderId="11" xfId="0" applyNumberFormat="1" applyFont="1" applyFill="1" applyBorder="1" applyAlignment="1">
      <alignment horizontal="left" vertical="center" wrapText="1" indent="2"/>
    </xf>
    <xf numFmtId="3" fontId="4" fillId="0" borderId="12" xfId="0" applyNumberFormat="1" applyFont="1" applyFill="1" applyBorder="1" applyAlignment="1">
      <alignment horizontal="left" vertical="center" wrapText="1" indent="2"/>
    </xf>
    <xf numFmtId="3" fontId="7" fillId="0" borderId="19" xfId="48" applyNumberFormat="1" applyFont="1" applyBorder="1" applyAlignment="1">
      <alignment horizontal="centerContinuous" vertical="center"/>
      <protection/>
    </xf>
    <xf numFmtId="3" fontId="4" fillId="0" borderId="10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vertical="center" wrapText="1"/>
    </xf>
    <xf numFmtId="3" fontId="7" fillId="0" borderId="12" xfId="48" applyNumberFormat="1" applyFont="1" applyBorder="1" applyAlignment="1">
      <alignment horizontal="centerContinuous" vertical="center"/>
      <protection/>
    </xf>
    <xf numFmtId="3" fontId="3" fillId="0" borderId="10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left" vertical="center" wrapText="1" indent="2"/>
    </xf>
    <xf numFmtId="3" fontId="3" fillId="0" borderId="13" xfId="0" applyNumberFormat="1" applyFont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0" fontId="7" fillId="0" borderId="0" xfId="48" applyFont="1" applyBorder="1" applyAlignment="1">
      <alignment horizontal="centerContinuous" vertical="center"/>
      <protection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0" fontId="4" fillId="0" borderId="0" xfId="48" applyFont="1" applyBorder="1" applyAlignment="1" applyProtection="1">
      <alignment horizontal="centerContinuous"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7" fillId="0" borderId="0" xfId="48" applyFont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>
      <alignment vertical="top" wrapText="1"/>
    </xf>
    <xf numFmtId="0" fontId="3" fillId="0" borderId="15" xfId="0" applyFont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49" fontId="3" fillId="0" borderId="20" xfId="0" applyNumberFormat="1" applyFont="1" applyFill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/>
      <protection locked="0"/>
    </xf>
    <xf numFmtId="3" fontId="4" fillId="0" borderId="20" xfId="0" applyNumberFormat="1" applyFont="1" applyFill="1" applyBorder="1" applyAlignment="1">
      <alignment vertical="center" wrapText="1"/>
    </xf>
    <xf numFmtId="3" fontId="3" fillId="0" borderId="22" xfId="0" applyNumberFormat="1" applyFont="1" applyBorder="1" applyAlignment="1">
      <alignment vertical="center" wrapText="1"/>
    </xf>
    <xf numFmtId="3" fontId="3" fillId="0" borderId="23" xfId="0" applyNumberFormat="1" applyFont="1" applyBorder="1" applyAlignment="1">
      <alignment vertical="center" wrapText="1"/>
    </xf>
    <xf numFmtId="3" fontId="3" fillId="0" borderId="0" xfId="0" applyNumberFormat="1" applyFont="1" applyBorder="1" applyAlignment="1" applyProtection="1">
      <alignment wrapText="1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Border="1" applyAlignment="1">
      <alignment horizontal="center" vertical="top" wrapText="1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14" fontId="3" fillId="0" borderId="24" xfId="0" applyNumberFormat="1" applyFont="1" applyBorder="1" applyAlignment="1" applyProtection="1">
      <alignment/>
      <protection locked="0"/>
    </xf>
    <xf numFmtId="14" fontId="3" fillId="0" borderId="17" xfId="0" applyNumberFormat="1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 horizontal="right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6" fillId="33" borderId="0" xfId="0" applyFont="1" applyFill="1" applyAlignment="1">
      <alignment vertical="top" wrapText="1"/>
    </xf>
    <xf numFmtId="0" fontId="3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Alignment="1">
      <alignment vertical="top" wrapText="1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 applyProtection="1">
      <alignment/>
      <protection locked="0"/>
    </xf>
    <xf numFmtId="0" fontId="3" fillId="33" borderId="20" xfId="0" applyFont="1" applyFill="1" applyBorder="1" applyAlignment="1" applyProtection="1">
      <alignment horizontal="center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center"/>
    </xf>
    <xf numFmtId="3" fontId="3" fillId="33" borderId="0" xfId="0" applyNumberFormat="1" applyFont="1" applyFill="1" applyAlignment="1" applyProtection="1">
      <alignment/>
      <protection locked="0"/>
    </xf>
    <xf numFmtId="3" fontId="6" fillId="33" borderId="0" xfId="0" applyNumberFormat="1" applyFont="1" applyFill="1" applyAlignment="1" applyProtection="1">
      <alignment vertical="top" wrapText="1"/>
      <protection locked="0"/>
    </xf>
    <xf numFmtId="3" fontId="3" fillId="33" borderId="0" xfId="0" applyNumberFormat="1" applyFont="1" applyFill="1" applyAlignment="1" applyProtection="1">
      <alignment wrapText="1"/>
      <protection locked="0"/>
    </xf>
    <xf numFmtId="3" fontId="4" fillId="33" borderId="0" xfId="0" applyNumberFormat="1" applyFont="1" applyFill="1" applyAlignment="1" applyProtection="1">
      <alignment horizontal="center" vertical="top" wrapText="1"/>
      <protection locked="0"/>
    </xf>
    <xf numFmtId="3" fontId="3" fillId="33" borderId="0" xfId="0" applyNumberFormat="1" applyFont="1" applyFill="1" applyBorder="1" applyAlignment="1" applyProtection="1">
      <alignment horizontal="center" wrapText="1"/>
      <protection locked="0"/>
    </xf>
    <xf numFmtId="0" fontId="3" fillId="33" borderId="0" xfId="0" applyFont="1" applyFill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 vertical="center" wrapText="1"/>
      <protection locked="0"/>
    </xf>
    <xf numFmtId="0" fontId="4" fillId="33" borderId="0" xfId="0" applyFont="1" applyFill="1" applyAlignment="1" applyProtection="1">
      <alignment horizontal="left" vertical="top" wrapText="1"/>
      <protection locked="0"/>
    </xf>
    <xf numFmtId="0" fontId="5" fillId="33" borderId="0" xfId="0" applyFont="1" applyFill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Alignment="1" applyProtection="1">
      <alignment horizontal="center" wrapText="1"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49" fontId="3" fillId="0" borderId="20" xfId="0" applyNumberFormat="1" applyFont="1" applyFill="1" applyBorder="1" applyAlignment="1" applyProtection="1">
      <alignment horizontal="center"/>
      <protection locked="0"/>
    </xf>
    <xf numFmtId="49" fontId="3" fillId="0" borderId="22" xfId="0" applyNumberFormat="1" applyFont="1" applyFill="1" applyBorder="1" applyAlignment="1" applyProtection="1">
      <alignment horizontal="center"/>
      <protection locked="0"/>
    </xf>
    <xf numFmtId="49" fontId="3" fillId="0" borderId="23" xfId="0" applyNumberFormat="1" applyFont="1" applyFill="1" applyBorder="1" applyAlignment="1" applyProtection="1">
      <alignment horizontal="center"/>
      <protection locked="0"/>
    </xf>
    <xf numFmtId="3" fontId="3" fillId="0" borderId="14" xfId="0" applyNumberFormat="1" applyFont="1" applyFill="1" applyBorder="1" applyAlignment="1" applyProtection="1">
      <alignment horizontal="center" wrapText="1"/>
      <protection locked="0"/>
    </xf>
    <xf numFmtId="3" fontId="3" fillId="0" borderId="21" xfId="0" applyNumberFormat="1" applyFont="1" applyFill="1" applyBorder="1" applyAlignment="1" applyProtection="1">
      <alignment horizontal="center" wrapText="1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/>
      <protection locked="0"/>
    </xf>
    <xf numFmtId="0" fontId="3" fillId="0" borderId="23" xfId="0" applyFont="1" applyFill="1" applyBorder="1" applyAlignment="1" applyProtection="1">
      <alignment/>
      <protection locked="0"/>
    </xf>
    <xf numFmtId="3" fontId="3" fillId="33" borderId="0" xfId="0" applyNumberFormat="1" applyFont="1" applyFill="1" applyAlignment="1" applyProtection="1">
      <alignment wrapText="1"/>
      <protection locked="0"/>
    </xf>
    <xf numFmtId="0" fontId="3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3" fontId="3" fillId="0" borderId="15" xfId="0" applyNumberFormat="1" applyFont="1" applyFill="1" applyBorder="1" applyAlignment="1" applyProtection="1">
      <alignment horizontal="center" wrapText="1"/>
      <protection locked="0"/>
    </xf>
    <xf numFmtId="3" fontId="3" fillId="0" borderId="16" xfId="0" applyNumberFormat="1" applyFont="1" applyFill="1" applyBorder="1" applyAlignment="1" applyProtection="1">
      <alignment horizontal="center" wrapText="1"/>
      <protection locked="0"/>
    </xf>
    <xf numFmtId="3" fontId="3" fillId="0" borderId="24" xfId="0" applyNumberFormat="1" applyFont="1" applyFill="1" applyBorder="1" applyAlignment="1" applyProtection="1">
      <alignment horizontal="center" wrapText="1"/>
      <protection locked="0"/>
    </xf>
    <xf numFmtId="3" fontId="3" fillId="0" borderId="18" xfId="0" applyNumberFormat="1" applyFont="1" applyFill="1" applyBorder="1" applyAlignment="1" applyProtection="1">
      <alignment horizontal="center" wrapText="1"/>
      <protection locked="0"/>
    </xf>
    <xf numFmtId="3" fontId="3" fillId="0" borderId="0" xfId="0" applyNumberFormat="1" applyFont="1" applyBorder="1" applyAlignment="1" applyProtection="1">
      <alignment wrapText="1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7" fillId="0" borderId="20" xfId="47" applyFont="1" applyFill="1" applyBorder="1" applyAlignment="1" applyProtection="1">
      <alignment horizontal="left" vertical="center" indent="1"/>
      <protection locked="0"/>
    </xf>
    <xf numFmtId="0" fontId="3" fillId="0" borderId="22" xfId="0" applyFont="1" applyBorder="1" applyAlignment="1" applyProtection="1">
      <alignment horizontal="left" vertical="center" indent="1"/>
      <protection locked="0"/>
    </xf>
    <xf numFmtId="0" fontId="7" fillId="0" borderId="22" xfId="0" applyFont="1" applyFill="1" applyBorder="1" applyAlignment="1" applyProtection="1">
      <alignment horizontal="right" vertical="center"/>
      <protection locked="0"/>
    </xf>
    <xf numFmtId="0" fontId="4" fillId="0" borderId="23" xfId="0" applyFont="1" applyBorder="1" applyAlignment="1" applyProtection="1">
      <alignment horizontal="right" vertical="center"/>
      <protection locked="0"/>
    </xf>
    <xf numFmtId="3" fontId="3" fillId="33" borderId="20" xfId="0" applyNumberFormat="1" applyFont="1" applyFill="1" applyBorder="1" applyAlignment="1" applyProtection="1">
      <alignment horizontal="right" vertical="center"/>
      <protection/>
    </xf>
    <xf numFmtId="3" fontId="3" fillId="33" borderId="23" xfId="0" applyNumberFormat="1" applyFont="1" applyFill="1" applyBorder="1" applyAlignment="1" applyProtection="1">
      <alignment horizontal="right" vertical="center"/>
      <protection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right" vertical="center"/>
      <protection locked="0"/>
    </xf>
    <xf numFmtId="0" fontId="4" fillId="0" borderId="20" xfId="0" applyFont="1" applyFill="1" applyBorder="1" applyAlignment="1" applyProtection="1">
      <alignment vertical="center" wrapText="1"/>
      <protection locked="0"/>
    </xf>
    <xf numFmtId="0" fontId="4" fillId="0" borderId="22" xfId="0" applyFont="1" applyFill="1" applyBorder="1" applyAlignment="1" applyProtection="1">
      <alignment vertical="center" wrapText="1"/>
      <protection locked="0"/>
    </xf>
    <xf numFmtId="0" fontId="3" fillId="0" borderId="22" xfId="0" applyFont="1" applyFill="1" applyBorder="1" applyAlignment="1" applyProtection="1">
      <alignment vertical="center" wrapText="1"/>
      <protection locked="0"/>
    </xf>
    <xf numFmtId="0" fontId="3" fillId="0" borderId="23" xfId="0" applyFont="1" applyFill="1" applyBorder="1" applyAlignment="1" applyProtection="1">
      <alignment vertical="center" wrapText="1"/>
      <protection locked="0"/>
    </xf>
    <xf numFmtId="3" fontId="3" fillId="0" borderId="20" xfId="0" applyNumberFormat="1" applyFont="1" applyFill="1" applyBorder="1" applyAlignment="1" applyProtection="1">
      <alignment vertical="center" wrapText="1"/>
      <protection locked="0"/>
    </xf>
    <xf numFmtId="3" fontId="0" fillId="0" borderId="23" xfId="0" applyNumberFormat="1" applyBorder="1" applyAlignment="1">
      <alignment vertical="center" wrapText="1"/>
    </xf>
    <xf numFmtId="0" fontId="4" fillId="0" borderId="23" xfId="0" applyFont="1" applyFill="1" applyBorder="1" applyAlignment="1" applyProtection="1">
      <alignment vertical="center" wrapText="1"/>
      <protection locked="0"/>
    </xf>
    <xf numFmtId="3" fontId="3" fillId="0" borderId="23" xfId="0" applyNumberFormat="1" applyFont="1" applyFill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49" fontId="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22" xfId="0" applyFont="1" applyBorder="1" applyAlignment="1" applyProtection="1">
      <alignment horizontal="left" vertical="center" wrapText="1" indent="1"/>
      <protection locked="0"/>
    </xf>
    <xf numFmtId="0" fontId="7" fillId="0" borderId="22" xfId="0" applyFont="1" applyBorder="1" applyAlignment="1" applyProtection="1">
      <alignment horizontal="right" vertical="center" wrapText="1"/>
      <protection locked="0"/>
    </xf>
    <xf numFmtId="0" fontId="4" fillId="0" borderId="23" xfId="0" applyFont="1" applyBorder="1" applyAlignment="1" applyProtection="1">
      <alignment horizontal="right" vertical="center" wrapText="1"/>
      <protection locked="0"/>
    </xf>
    <xf numFmtId="3" fontId="3" fillId="33" borderId="20" xfId="0" applyNumberFormat="1" applyFont="1" applyFill="1" applyBorder="1" applyAlignment="1" applyProtection="1">
      <alignment horizontal="right" vertical="center" wrapText="1"/>
      <protection/>
    </xf>
    <xf numFmtId="3" fontId="0" fillId="33" borderId="23" xfId="0" applyNumberFormat="1" applyFill="1" applyBorder="1" applyAlignment="1">
      <alignment horizontal="right" vertical="center" wrapText="1"/>
    </xf>
    <xf numFmtId="0" fontId="4" fillId="0" borderId="24" xfId="0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3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9" xfId="0" applyNumberFormat="1" applyBorder="1" applyAlignment="1">
      <alignment horizontal="right" vertical="center" wrapText="1"/>
    </xf>
    <xf numFmtId="3" fontId="3" fillId="34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34" borderId="19" xfId="0" applyNumberFormat="1" applyFill="1" applyBorder="1" applyAlignment="1">
      <alignment horizontal="right" vertical="center" wrapText="1"/>
    </xf>
    <xf numFmtId="0" fontId="5" fillId="0" borderId="23" xfId="0" applyFont="1" applyBorder="1" applyAlignment="1" applyProtection="1">
      <alignment horizontal="right" vertical="center" wrapText="1"/>
      <protection locked="0"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9" xfId="0" applyNumberFormat="1" applyBorder="1" applyAlignment="1">
      <alignment horizontal="center" vertical="center" wrapText="1"/>
    </xf>
    <xf numFmtId="3" fontId="3" fillId="33" borderId="19" xfId="0" applyNumberFormat="1" applyFont="1" applyFill="1" applyBorder="1" applyAlignment="1" applyProtection="1">
      <alignment horizontal="right" vertical="center" wrapText="1"/>
      <protection/>
    </xf>
    <xf numFmtId="3" fontId="0" fillId="33" borderId="19" xfId="0" applyNumberFormat="1" applyFill="1" applyBorder="1" applyAlignment="1">
      <alignment horizontal="right" vertical="center" wrapText="1"/>
    </xf>
    <xf numFmtId="0" fontId="4" fillId="0" borderId="19" xfId="0" applyFont="1" applyFill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4" fillId="0" borderId="18" xfId="0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 applyProtection="1">
      <alignment/>
      <protection locked="0"/>
    </xf>
    <xf numFmtId="3" fontId="0" fillId="0" borderId="23" xfId="0" applyNumberFormat="1" applyBorder="1" applyAlignment="1">
      <alignment horizontal="center" vertical="center" wrapText="1"/>
    </xf>
    <xf numFmtId="49" fontId="7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3" fontId="3" fillId="33" borderId="14" xfId="0" applyNumberFormat="1" applyFont="1" applyFill="1" applyBorder="1" applyAlignment="1" applyProtection="1">
      <alignment horizontal="right" vertical="center" wrapText="1"/>
      <protection/>
    </xf>
    <xf numFmtId="3" fontId="0" fillId="33" borderId="21" xfId="0" applyNumberFormat="1" applyFill="1" applyBorder="1" applyAlignment="1">
      <alignment horizontal="right" vertical="center" wrapText="1"/>
    </xf>
    <xf numFmtId="0" fontId="5" fillId="0" borderId="20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horizontal="right" vertical="center"/>
      <protection locked="0"/>
    </xf>
    <xf numFmtId="0" fontId="3" fillId="0" borderId="23" xfId="0" applyFont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3" fontId="0" fillId="0" borderId="23" xfId="0" applyNumberFormat="1" applyBorder="1" applyAlignment="1">
      <alignment/>
    </xf>
    <xf numFmtId="3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3" xfId="0" applyNumberFormat="1" applyBorder="1" applyAlignment="1">
      <alignment horizontal="right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23" xfId="0" applyNumberFormat="1" applyBorder="1" applyAlignment="1">
      <alignment/>
    </xf>
    <xf numFmtId="0" fontId="4" fillId="0" borderId="20" xfId="47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3" fontId="3" fillId="0" borderId="20" xfId="0" applyNumberFormat="1" applyFont="1" applyFill="1" applyBorder="1" applyAlignment="1" applyProtection="1">
      <alignment horizontal="center" vertical="center"/>
      <protection locked="0"/>
    </xf>
    <xf numFmtId="3" fontId="0" fillId="0" borderId="23" xfId="0" applyNumberFormat="1" applyBorder="1" applyAlignment="1">
      <alignment horizontal="center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right" vertical="center" wrapText="1"/>
      <protection locked="0"/>
    </xf>
    <xf numFmtId="0" fontId="7" fillId="0" borderId="20" xfId="47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right" vertical="center"/>
      <protection locked="0"/>
    </xf>
    <xf numFmtId="0" fontId="7" fillId="0" borderId="23" xfId="0" applyFont="1" applyBorder="1" applyAlignment="1" applyProtection="1">
      <alignment horizontal="right" vertical="center"/>
      <protection locked="0"/>
    </xf>
    <xf numFmtId="0" fontId="4" fillId="0" borderId="14" xfId="47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47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20" xfId="47" applyFont="1" applyBorder="1" applyAlignment="1" applyProtection="1">
      <alignment horizontal="left" vertical="center"/>
      <protection locked="0"/>
    </xf>
    <xf numFmtId="0" fontId="4" fillId="33" borderId="0" xfId="0" applyFont="1" applyFill="1" applyAlignment="1">
      <alignment horizontal="left" vertical="top" wrapText="1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0" fillId="0" borderId="21" xfId="0" applyFill="1" applyBorder="1" applyAlignment="1">
      <alignment horizontal="center"/>
    </xf>
    <xf numFmtId="0" fontId="3" fillId="0" borderId="15" xfId="0" applyFont="1" applyFill="1" applyBorder="1" applyAlignment="1" applyProtection="1">
      <alignment horizontal="center" wrapText="1"/>
      <protection locked="0"/>
    </xf>
    <xf numFmtId="0" fontId="0" fillId="0" borderId="16" xfId="0" applyFill="1" applyBorder="1" applyAlignment="1">
      <alignment horizontal="center"/>
    </xf>
    <xf numFmtId="0" fontId="3" fillId="0" borderId="24" xfId="0" applyFont="1" applyFill="1" applyBorder="1" applyAlignment="1" applyProtection="1">
      <alignment horizontal="center" wrapText="1"/>
      <protection locked="0"/>
    </xf>
    <xf numFmtId="0" fontId="0" fillId="0" borderId="18" xfId="0" applyFill="1" applyBorder="1" applyAlignment="1">
      <alignment horizontal="center"/>
    </xf>
    <xf numFmtId="0" fontId="4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33" borderId="0" xfId="0" applyFont="1" applyFill="1" applyAlignment="1">
      <alignment vertical="top" wrapText="1"/>
    </xf>
    <xf numFmtId="0" fontId="3" fillId="33" borderId="0" xfId="0" applyFont="1" applyFill="1" applyAlignment="1">
      <alignment vertical="top" wrapText="1"/>
    </xf>
    <xf numFmtId="0" fontId="4" fillId="33" borderId="0" xfId="0" applyFont="1" applyFill="1" applyAlignment="1" applyProtection="1">
      <alignment horizontal="center" wrapText="1"/>
      <protection locked="0"/>
    </xf>
    <xf numFmtId="0" fontId="8" fillId="33" borderId="0" xfId="0" applyFont="1" applyFill="1" applyAlignment="1">
      <alignment horizontal="center"/>
    </xf>
    <xf numFmtId="0" fontId="7" fillId="0" borderId="20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vertical="center" wrapText="1"/>
    </xf>
    <xf numFmtId="3" fontId="7" fillId="0" borderId="22" xfId="0" applyNumberFormat="1" applyFont="1" applyFill="1" applyBorder="1" applyAlignment="1">
      <alignment vertical="center" wrapText="1"/>
    </xf>
    <xf numFmtId="3" fontId="5" fillId="0" borderId="23" xfId="0" applyNumberFormat="1" applyFont="1" applyFill="1" applyBorder="1" applyAlignment="1">
      <alignment vertical="center" wrapText="1"/>
    </xf>
    <xf numFmtId="3" fontId="3" fillId="33" borderId="20" xfId="0" applyNumberFormat="1" applyFont="1" applyFill="1" applyBorder="1" applyAlignment="1">
      <alignment horizontal="center" vertical="center" wrapText="1"/>
    </xf>
    <xf numFmtId="3" fontId="0" fillId="33" borderId="23" xfId="0" applyNumberForma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vertical="center" wrapText="1"/>
    </xf>
    <xf numFmtId="3" fontId="4" fillId="0" borderId="22" xfId="0" applyNumberFormat="1" applyFont="1" applyFill="1" applyBorder="1" applyAlignment="1">
      <alignment vertical="center" wrapText="1"/>
    </xf>
    <xf numFmtId="3" fontId="4" fillId="0" borderId="23" xfId="0" applyNumberFormat="1" applyFont="1" applyFill="1" applyBorder="1" applyAlignment="1">
      <alignment vertical="center" wrapText="1"/>
    </xf>
    <xf numFmtId="3" fontId="3" fillId="34" borderId="20" xfId="0" applyNumberFormat="1" applyFont="1" applyFill="1" applyBorder="1" applyAlignment="1">
      <alignment horizontal="center" vertical="center" wrapText="1"/>
    </xf>
    <xf numFmtId="3" fontId="0" fillId="34" borderId="23" xfId="0" applyNumberForma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vertical="center" wrapText="1"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3" xfId="0" applyNumberFormat="1" applyFill="1" applyBorder="1" applyAlignment="1">
      <alignment horizontal="right"/>
    </xf>
    <xf numFmtId="3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23" xfId="0" applyNumberFormat="1" applyFill="1" applyBorder="1" applyAlignment="1">
      <alignment/>
    </xf>
    <xf numFmtId="3" fontId="4" fillId="0" borderId="14" xfId="0" applyNumberFormat="1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vertical="center" wrapText="1"/>
    </xf>
    <xf numFmtId="3" fontId="5" fillId="0" borderId="22" xfId="0" applyNumberFormat="1" applyFont="1" applyBorder="1" applyAlignment="1">
      <alignment vertical="center" wrapText="1"/>
    </xf>
    <xf numFmtId="3" fontId="5" fillId="0" borderId="23" xfId="0" applyNumberFormat="1" applyFont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3" fillId="34" borderId="20" xfId="0" applyNumberFormat="1" applyFont="1" applyFill="1" applyBorder="1" applyAlignment="1" applyProtection="1">
      <alignment horizontal="center" vertical="center" wrapText="1"/>
      <protection locked="0"/>
    </xf>
    <xf numFmtId="3" fontId="3" fillId="34" borderId="22" xfId="0" applyNumberFormat="1" applyFont="1" applyFill="1" applyBorder="1" applyAlignment="1" applyProtection="1">
      <alignment horizontal="center" vertical="center" wrapText="1"/>
      <protection locked="0"/>
    </xf>
    <xf numFmtId="3" fontId="0" fillId="34" borderId="23" xfId="0" applyNumberFormat="1" applyFill="1" applyBorder="1" applyAlignment="1">
      <alignment/>
    </xf>
    <xf numFmtId="3" fontId="7" fillId="0" borderId="23" xfId="0" applyNumberFormat="1" applyFont="1" applyFill="1" applyBorder="1" applyAlignment="1">
      <alignment vertical="center" wrapText="1"/>
    </xf>
    <xf numFmtId="0" fontId="4" fillId="0" borderId="13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ozvaha OPS" xfId="47"/>
    <cellStyle name="normální_Výkaz zisků a ztrát OPS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9"/>
  <sheetViews>
    <sheetView zoomScalePageLayoutView="0" workbookViewId="0" topLeftCell="A1">
      <selection activeCell="N6" sqref="N6"/>
    </sheetView>
  </sheetViews>
  <sheetFormatPr defaultColWidth="9.00390625" defaultRowHeight="12.75"/>
  <cols>
    <col min="1" max="1" width="9.25390625" style="1" customWidth="1"/>
    <col min="2" max="2" width="24.75390625" style="1" customWidth="1"/>
    <col min="3" max="3" width="6.75390625" style="1" customWidth="1"/>
    <col min="4" max="4" width="5.75390625" style="1" customWidth="1"/>
    <col min="5" max="5" width="19.125" style="1" customWidth="1"/>
    <col min="6" max="6" width="2.125" style="1" customWidth="1"/>
    <col min="7" max="8" width="15.75390625" style="33" customWidth="1"/>
    <col min="9" max="9" width="2.00390625" style="33" customWidth="1"/>
    <col min="10" max="16384" width="9.125" style="1" customWidth="1"/>
  </cols>
  <sheetData>
    <row r="1" spans="1:9" ht="12.75">
      <c r="A1" s="95"/>
      <c r="B1" s="95"/>
      <c r="C1" s="117" t="s">
        <v>270</v>
      </c>
      <c r="D1" s="131"/>
      <c r="E1" s="131"/>
      <c r="F1" s="95"/>
      <c r="G1" s="109"/>
      <c r="H1" s="109"/>
      <c r="I1" s="109"/>
    </row>
    <row r="2" spans="1:9" ht="12.75">
      <c r="A2" s="116"/>
      <c r="B2" s="116"/>
      <c r="C2" s="117" t="s">
        <v>271</v>
      </c>
      <c r="D2" s="117"/>
      <c r="E2" s="117"/>
      <c r="F2" s="103"/>
      <c r="G2" s="110"/>
      <c r="H2" s="110"/>
      <c r="I2" s="110"/>
    </row>
    <row r="3" spans="1:9" ht="12.75">
      <c r="A3" s="116"/>
      <c r="B3" s="116"/>
      <c r="C3" s="117" t="s">
        <v>284</v>
      </c>
      <c r="D3" s="118"/>
      <c r="E3" s="118"/>
      <c r="F3" s="103"/>
      <c r="G3" s="110"/>
      <c r="H3" s="110"/>
      <c r="I3" s="110"/>
    </row>
    <row r="4" spans="1:9" ht="12.75">
      <c r="A4" s="101"/>
      <c r="B4" s="95"/>
      <c r="C4" s="126" t="s">
        <v>234</v>
      </c>
      <c r="D4" s="127"/>
      <c r="E4" s="128"/>
      <c r="F4" s="103"/>
      <c r="G4" s="129"/>
      <c r="H4" s="129"/>
      <c r="I4" s="111"/>
    </row>
    <row r="5" spans="1:9" ht="12.75" customHeight="1">
      <c r="A5" s="95"/>
      <c r="B5" s="95"/>
      <c r="C5" s="130" t="s">
        <v>224</v>
      </c>
      <c r="D5" s="131"/>
      <c r="E5" s="131"/>
      <c r="F5" s="103"/>
      <c r="G5" s="129"/>
      <c r="H5" s="129"/>
      <c r="I5" s="111"/>
    </row>
    <row r="6" spans="1:9" ht="12.75">
      <c r="A6" s="95"/>
      <c r="B6" s="95"/>
      <c r="C6" s="95"/>
      <c r="D6" s="95"/>
      <c r="E6" s="95"/>
      <c r="F6" s="95"/>
      <c r="G6" s="119" t="s">
        <v>1</v>
      </c>
      <c r="H6" s="119"/>
      <c r="I6" s="112"/>
    </row>
    <row r="7" spans="1:9" ht="12.75">
      <c r="A7" s="95"/>
      <c r="B7" s="95"/>
      <c r="C7" s="120" t="s">
        <v>225</v>
      </c>
      <c r="D7" s="120"/>
      <c r="E7" s="120"/>
      <c r="F7" s="103"/>
      <c r="G7" s="119"/>
      <c r="H7" s="119"/>
      <c r="I7" s="112"/>
    </row>
    <row r="8" spans="1:9" ht="12.75" customHeight="1">
      <c r="A8" s="95"/>
      <c r="B8" s="95"/>
      <c r="C8" s="121"/>
      <c r="D8" s="122"/>
      <c r="E8" s="123"/>
      <c r="F8" s="103"/>
      <c r="G8" s="124" t="s">
        <v>237</v>
      </c>
      <c r="H8" s="125"/>
      <c r="I8" s="113"/>
    </row>
    <row r="9" spans="1:9" ht="12.75" customHeight="1">
      <c r="A9" s="95"/>
      <c r="B9" s="95"/>
      <c r="C9" s="114"/>
      <c r="D9" s="114"/>
      <c r="E9" s="114"/>
      <c r="F9" s="114"/>
      <c r="G9" s="132" t="s">
        <v>266</v>
      </c>
      <c r="H9" s="133"/>
      <c r="I9" s="113"/>
    </row>
    <row r="10" spans="1:9" ht="12.75">
      <c r="A10" s="95"/>
      <c r="B10" s="95"/>
      <c r="C10" s="114"/>
      <c r="D10" s="114"/>
      <c r="E10" s="114"/>
      <c r="F10" s="114"/>
      <c r="G10" s="134" t="s">
        <v>236</v>
      </c>
      <c r="H10" s="135"/>
      <c r="I10" s="113"/>
    </row>
    <row r="11" spans="1:9" ht="12.75">
      <c r="A11" s="95"/>
      <c r="B11" s="95"/>
      <c r="C11" s="114"/>
      <c r="D11" s="114"/>
      <c r="E11" s="114"/>
      <c r="F11" s="114"/>
      <c r="G11" s="111"/>
      <c r="H11" s="111"/>
      <c r="I11" s="111"/>
    </row>
    <row r="12" spans="7:9" ht="12.75">
      <c r="G12" s="136"/>
      <c r="H12" s="136"/>
      <c r="I12" s="88"/>
    </row>
    <row r="13" spans="1:9" ht="28.5" customHeight="1">
      <c r="A13" s="137" t="s">
        <v>273</v>
      </c>
      <c r="B13" s="138"/>
      <c r="C13" s="138"/>
      <c r="D13" s="138"/>
      <c r="E13" s="139"/>
      <c r="F13" s="140" t="s">
        <v>91</v>
      </c>
      <c r="G13" s="141"/>
      <c r="H13" s="140" t="s">
        <v>226</v>
      </c>
      <c r="I13" s="142"/>
    </row>
    <row r="14" spans="1:9" s="2" customFormat="1" ht="13.5" customHeight="1">
      <c r="A14" s="149" t="s">
        <v>92</v>
      </c>
      <c r="B14" s="150"/>
      <c r="C14" s="145"/>
      <c r="D14" s="151"/>
      <c r="E14" s="146"/>
      <c r="F14" s="147">
        <f>F15+F23+F36+F44</f>
        <v>410</v>
      </c>
      <c r="G14" s="148"/>
      <c r="H14" s="147">
        <f>H15+H23+H36+H44</f>
        <v>410</v>
      </c>
      <c r="I14" s="148"/>
    </row>
    <row r="15" spans="1:9" ht="13.5" customHeight="1">
      <c r="A15" s="143" t="s">
        <v>93</v>
      </c>
      <c r="B15" s="144"/>
      <c r="C15" s="144"/>
      <c r="D15" s="145"/>
      <c r="E15" s="146"/>
      <c r="F15" s="147">
        <f>SUM(F16:F22)</f>
        <v>60</v>
      </c>
      <c r="G15" s="148"/>
      <c r="H15" s="147">
        <f>SUM(H16:H22)</f>
        <v>60</v>
      </c>
      <c r="I15" s="148"/>
    </row>
    <row r="16" spans="1:9" s="4" customFormat="1" ht="13.5" customHeight="1">
      <c r="A16" s="3"/>
      <c r="B16" s="152" t="s">
        <v>94</v>
      </c>
      <c r="C16" s="153"/>
      <c r="D16" s="154"/>
      <c r="E16" s="155"/>
      <c r="F16" s="156"/>
      <c r="G16" s="157"/>
      <c r="H16" s="156"/>
      <c r="I16" s="157"/>
    </row>
    <row r="17" spans="1:9" s="4" customFormat="1" ht="13.5" customHeight="1">
      <c r="A17" s="5"/>
      <c r="B17" s="152" t="s">
        <v>95</v>
      </c>
      <c r="C17" s="153"/>
      <c r="D17" s="153"/>
      <c r="E17" s="158"/>
      <c r="F17" s="156">
        <v>60</v>
      </c>
      <c r="G17" s="159"/>
      <c r="H17" s="156">
        <v>60</v>
      </c>
      <c r="I17" s="159"/>
    </row>
    <row r="18" spans="1:9" s="4" customFormat="1" ht="13.5" customHeight="1">
      <c r="A18" s="5"/>
      <c r="B18" s="152" t="s">
        <v>96</v>
      </c>
      <c r="C18" s="153"/>
      <c r="D18" s="153"/>
      <c r="E18" s="158"/>
      <c r="F18" s="156"/>
      <c r="G18" s="159"/>
      <c r="H18" s="156"/>
      <c r="I18" s="159"/>
    </row>
    <row r="19" spans="1:9" s="4" customFormat="1" ht="13.5" customHeight="1">
      <c r="A19" s="5"/>
      <c r="B19" s="152" t="s">
        <v>97</v>
      </c>
      <c r="C19" s="153"/>
      <c r="D19" s="160"/>
      <c r="E19" s="161"/>
      <c r="F19" s="156"/>
      <c r="G19" s="159"/>
      <c r="H19" s="156"/>
      <c r="I19" s="159"/>
    </row>
    <row r="20" spans="1:9" s="4" customFormat="1" ht="13.5" customHeight="1">
      <c r="A20" s="5"/>
      <c r="B20" s="152" t="s">
        <v>98</v>
      </c>
      <c r="C20" s="153"/>
      <c r="D20" s="160"/>
      <c r="E20" s="161"/>
      <c r="F20" s="156"/>
      <c r="G20" s="159"/>
      <c r="H20" s="156"/>
      <c r="I20" s="159"/>
    </row>
    <row r="21" spans="1:9" s="4" customFormat="1" ht="13.5" customHeight="1">
      <c r="A21" s="6"/>
      <c r="B21" s="152" t="s">
        <v>99</v>
      </c>
      <c r="C21" s="153"/>
      <c r="D21" s="160"/>
      <c r="E21" s="161"/>
      <c r="F21" s="156"/>
      <c r="G21" s="159"/>
      <c r="H21" s="156"/>
      <c r="I21" s="159"/>
    </row>
    <row r="22" spans="1:9" s="4" customFormat="1" ht="13.5" customHeight="1">
      <c r="A22" s="7"/>
      <c r="B22" s="162" t="s">
        <v>100</v>
      </c>
      <c r="C22" s="163"/>
      <c r="D22" s="164"/>
      <c r="E22" s="165"/>
      <c r="F22" s="156"/>
      <c r="G22" s="159"/>
      <c r="H22" s="156"/>
      <c r="I22" s="159"/>
    </row>
    <row r="23" spans="1:9" s="4" customFormat="1" ht="13.5" customHeight="1">
      <c r="A23" s="166" t="s">
        <v>101</v>
      </c>
      <c r="B23" s="167"/>
      <c r="C23" s="167"/>
      <c r="D23" s="168"/>
      <c r="E23" s="169"/>
      <c r="F23" s="170">
        <f>SUM(F24:F35)-F27-F28</f>
        <v>600</v>
      </c>
      <c r="G23" s="171"/>
      <c r="H23" s="170">
        <f>SUM(H24:H35)-H27-H28</f>
        <v>600</v>
      </c>
      <c r="I23" s="171"/>
    </row>
    <row r="24" spans="1:9" s="4" customFormat="1" ht="13.5" customHeight="1">
      <c r="A24" s="10"/>
      <c r="B24" s="172" t="s">
        <v>102</v>
      </c>
      <c r="C24" s="173"/>
      <c r="D24" s="174"/>
      <c r="E24" s="175"/>
      <c r="F24" s="176"/>
      <c r="G24" s="177"/>
      <c r="H24" s="176"/>
      <c r="I24" s="177"/>
    </row>
    <row r="25" spans="1:9" s="4" customFormat="1" ht="13.5" customHeight="1">
      <c r="A25" s="6"/>
      <c r="B25" s="152" t="s">
        <v>103</v>
      </c>
      <c r="C25" s="153"/>
      <c r="D25" s="160"/>
      <c r="E25" s="161"/>
      <c r="F25" s="176"/>
      <c r="G25" s="177"/>
      <c r="H25" s="176"/>
      <c r="I25" s="177"/>
    </row>
    <row r="26" spans="1:9" s="4" customFormat="1" ht="13.5" customHeight="1">
      <c r="A26" s="6"/>
      <c r="B26" s="152" t="s">
        <v>104</v>
      </c>
      <c r="C26" s="153"/>
      <c r="D26" s="160"/>
      <c r="E26" s="161"/>
      <c r="F26" s="178">
        <f>F27+F28</f>
        <v>600</v>
      </c>
      <c r="G26" s="179"/>
      <c r="H26" s="178">
        <f>H27+H28</f>
        <v>600</v>
      </c>
      <c r="I26" s="179"/>
    </row>
    <row r="27" spans="1:9" s="4" customFormat="1" ht="13.5" customHeight="1">
      <c r="A27" s="6"/>
      <c r="B27" s="152" t="s">
        <v>255</v>
      </c>
      <c r="C27" s="153"/>
      <c r="D27" s="160"/>
      <c r="E27" s="161"/>
      <c r="F27" s="176">
        <v>600</v>
      </c>
      <c r="G27" s="177"/>
      <c r="H27" s="176">
        <v>600</v>
      </c>
      <c r="I27" s="177"/>
    </row>
    <row r="28" spans="1:9" s="4" customFormat="1" ht="13.5" customHeight="1">
      <c r="A28" s="6"/>
      <c r="B28" s="152" t="s">
        <v>256</v>
      </c>
      <c r="C28" s="153"/>
      <c r="D28" s="160"/>
      <c r="E28" s="161"/>
      <c r="F28" s="176"/>
      <c r="G28" s="177"/>
      <c r="H28" s="176"/>
      <c r="I28" s="177"/>
    </row>
    <row r="29" spans="1:9" s="4" customFormat="1" ht="13.5" customHeight="1">
      <c r="A29" s="6"/>
      <c r="B29" s="152" t="s">
        <v>105</v>
      </c>
      <c r="C29" s="153"/>
      <c r="D29" s="160"/>
      <c r="E29" s="161"/>
      <c r="F29" s="176"/>
      <c r="G29" s="177"/>
      <c r="H29" s="176"/>
      <c r="I29" s="177"/>
    </row>
    <row r="30" spans="1:9" s="4" customFormat="1" ht="13.5" customHeight="1">
      <c r="A30" s="11"/>
      <c r="B30" s="152" t="s">
        <v>106</v>
      </c>
      <c r="C30" s="153"/>
      <c r="D30" s="160"/>
      <c r="E30" s="161"/>
      <c r="F30" s="176"/>
      <c r="G30" s="177"/>
      <c r="H30" s="176"/>
      <c r="I30" s="177"/>
    </row>
    <row r="31" spans="1:9" s="4" customFormat="1" ht="13.5" customHeight="1">
      <c r="A31" s="11"/>
      <c r="B31" s="152" t="s">
        <v>107</v>
      </c>
      <c r="C31" s="153"/>
      <c r="D31" s="153"/>
      <c r="E31" s="158"/>
      <c r="F31" s="176"/>
      <c r="G31" s="177"/>
      <c r="H31" s="176"/>
      <c r="I31" s="177"/>
    </row>
    <row r="32" spans="1:9" s="4" customFormat="1" ht="13.5" customHeight="1">
      <c r="A32" s="6"/>
      <c r="B32" s="152" t="s">
        <v>108</v>
      </c>
      <c r="C32" s="153"/>
      <c r="D32" s="160"/>
      <c r="E32" s="161"/>
      <c r="F32" s="176"/>
      <c r="G32" s="177"/>
      <c r="H32" s="176"/>
      <c r="I32" s="177"/>
    </row>
    <row r="33" spans="1:9" s="4" customFormat="1" ht="13.5" customHeight="1">
      <c r="A33" s="6"/>
      <c r="B33" s="152" t="s">
        <v>109</v>
      </c>
      <c r="C33" s="153"/>
      <c r="D33" s="160"/>
      <c r="E33" s="161"/>
      <c r="F33" s="176"/>
      <c r="G33" s="177"/>
      <c r="H33" s="176"/>
      <c r="I33" s="177"/>
    </row>
    <row r="34" spans="1:9" s="4" customFormat="1" ht="13.5" customHeight="1">
      <c r="A34" s="6"/>
      <c r="B34" s="152" t="s">
        <v>110</v>
      </c>
      <c r="C34" s="153"/>
      <c r="D34" s="160"/>
      <c r="E34" s="161"/>
      <c r="F34" s="176"/>
      <c r="G34" s="177"/>
      <c r="H34" s="176"/>
      <c r="I34" s="177"/>
    </row>
    <row r="35" spans="1:9" s="4" customFormat="1" ht="13.5" customHeight="1">
      <c r="A35" s="7"/>
      <c r="B35" s="152" t="s">
        <v>111</v>
      </c>
      <c r="C35" s="153"/>
      <c r="D35" s="160"/>
      <c r="E35" s="161"/>
      <c r="F35" s="176"/>
      <c r="G35" s="177"/>
      <c r="H35" s="176"/>
      <c r="I35" s="177"/>
    </row>
    <row r="36" spans="1:9" s="4" customFormat="1" ht="13.5" customHeight="1">
      <c r="A36" s="166" t="s">
        <v>112</v>
      </c>
      <c r="B36" s="167"/>
      <c r="C36" s="160"/>
      <c r="D36" s="168"/>
      <c r="E36" s="180"/>
      <c r="F36" s="170">
        <f>SUM(F37:F43)</f>
        <v>0</v>
      </c>
      <c r="G36" s="171"/>
      <c r="H36" s="170">
        <f>SUM(H37:H43)</f>
        <v>0</v>
      </c>
      <c r="I36" s="171"/>
    </row>
    <row r="37" spans="1:9" s="4" customFormat="1" ht="13.5" customHeight="1">
      <c r="A37" s="10"/>
      <c r="B37" s="152" t="s">
        <v>113</v>
      </c>
      <c r="C37" s="153"/>
      <c r="D37" s="160"/>
      <c r="E37" s="161"/>
      <c r="F37" s="176"/>
      <c r="G37" s="177"/>
      <c r="H37" s="176"/>
      <c r="I37" s="177"/>
    </row>
    <row r="38" spans="1:9" s="4" customFormat="1" ht="13.5" customHeight="1">
      <c r="A38" s="6"/>
      <c r="B38" s="152" t="s">
        <v>114</v>
      </c>
      <c r="C38" s="153"/>
      <c r="D38" s="160"/>
      <c r="E38" s="161"/>
      <c r="F38" s="176"/>
      <c r="G38" s="177"/>
      <c r="H38" s="176"/>
      <c r="I38" s="177"/>
    </row>
    <row r="39" spans="1:9" s="4" customFormat="1" ht="13.5" customHeight="1">
      <c r="A39" s="6"/>
      <c r="B39" s="152" t="s">
        <v>115</v>
      </c>
      <c r="C39" s="153"/>
      <c r="D39" s="160"/>
      <c r="E39" s="161"/>
      <c r="F39" s="176"/>
      <c r="G39" s="177"/>
      <c r="H39" s="176"/>
      <c r="I39" s="177"/>
    </row>
    <row r="40" spans="1:9" s="4" customFormat="1" ht="13.5" customHeight="1">
      <c r="A40" s="11"/>
      <c r="B40" s="152" t="s">
        <v>116</v>
      </c>
      <c r="C40" s="153"/>
      <c r="D40" s="160"/>
      <c r="E40" s="161"/>
      <c r="F40" s="181" t="s">
        <v>180</v>
      </c>
      <c r="G40" s="182"/>
      <c r="H40" s="181" t="s">
        <v>180</v>
      </c>
      <c r="I40" s="182"/>
    </row>
    <row r="41" spans="1:9" s="4" customFormat="1" ht="13.5" customHeight="1">
      <c r="A41" s="11"/>
      <c r="B41" s="152" t="s">
        <v>117</v>
      </c>
      <c r="C41" s="153"/>
      <c r="D41" s="153"/>
      <c r="E41" s="158"/>
      <c r="F41" s="176"/>
      <c r="G41" s="177"/>
      <c r="H41" s="176"/>
      <c r="I41" s="177"/>
    </row>
    <row r="42" spans="1:9" s="4" customFormat="1" ht="13.5" customHeight="1">
      <c r="A42" s="6"/>
      <c r="B42" s="152" t="s">
        <v>118</v>
      </c>
      <c r="C42" s="153"/>
      <c r="D42" s="160"/>
      <c r="E42" s="161"/>
      <c r="F42" s="176"/>
      <c r="G42" s="177"/>
      <c r="H42" s="176"/>
      <c r="I42" s="177"/>
    </row>
    <row r="43" spans="1:9" s="4" customFormat="1" ht="13.5" customHeight="1">
      <c r="A43" s="7"/>
      <c r="B43" s="162" t="s">
        <v>119</v>
      </c>
      <c r="C43" s="163"/>
      <c r="D43" s="164"/>
      <c r="E43" s="165"/>
      <c r="F43" s="176"/>
      <c r="G43" s="177"/>
      <c r="H43" s="176"/>
      <c r="I43" s="177"/>
    </row>
    <row r="44" spans="1:9" s="4" customFormat="1" ht="13.5" customHeight="1">
      <c r="A44" s="166" t="s">
        <v>120</v>
      </c>
      <c r="B44" s="167"/>
      <c r="C44" s="167"/>
      <c r="D44" s="168"/>
      <c r="E44" s="169"/>
      <c r="F44" s="183">
        <f>SUM(F45:G57)-F51-F52</f>
        <v>-250</v>
      </c>
      <c r="G44" s="184"/>
      <c r="H44" s="183">
        <f>SUM(H45:I57)-H51-H52</f>
        <v>-250</v>
      </c>
      <c r="I44" s="184"/>
    </row>
    <row r="45" spans="1:9" s="4" customFormat="1" ht="13.5" customHeight="1">
      <c r="A45" s="6"/>
      <c r="B45" s="172" t="s">
        <v>121</v>
      </c>
      <c r="C45" s="173"/>
      <c r="D45" s="174"/>
      <c r="E45" s="175"/>
      <c r="F45" s="176"/>
      <c r="G45" s="177"/>
      <c r="H45" s="176"/>
      <c r="I45" s="177"/>
    </row>
    <row r="46" spans="1:9" s="4" customFormat="1" ht="13.5" customHeight="1">
      <c r="A46" s="6"/>
      <c r="B46" s="152" t="s">
        <v>122</v>
      </c>
      <c r="C46" s="153"/>
      <c r="D46" s="160"/>
      <c r="E46" s="161"/>
      <c r="F46" s="176">
        <v>-50</v>
      </c>
      <c r="G46" s="177"/>
      <c r="H46" s="176">
        <v>-50</v>
      </c>
      <c r="I46" s="177"/>
    </row>
    <row r="47" spans="1:9" s="4" customFormat="1" ht="13.5" customHeight="1">
      <c r="A47" s="6"/>
      <c r="B47" s="152" t="s">
        <v>123</v>
      </c>
      <c r="C47" s="153"/>
      <c r="D47" s="160"/>
      <c r="E47" s="161"/>
      <c r="F47" s="176"/>
      <c r="G47" s="177"/>
      <c r="H47" s="176"/>
      <c r="I47" s="177"/>
    </row>
    <row r="48" spans="1:9" s="4" customFormat="1" ht="13.5" customHeight="1">
      <c r="A48" s="6"/>
      <c r="B48" s="185" t="s">
        <v>124</v>
      </c>
      <c r="C48" s="186"/>
      <c r="D48" s="186"/>
      <c r="E48" s="186"/>
      <c r="F48" s="176"/>
      <c r="G48" s="177"/>
      <c r="H48" s="176"/>
      <c r="I48" s="177"/>
    </row>
    <row r="49" spans="1:9" s="4" customFormat="1" ht="13.5" customHeight="1">
      <c r="A49" s="6"/>
      <c r="B49" s="152" t="s">
        <v>125</v>
      </c>
      <c r="C49" s="153"/>
      <c r="D49" s="153"/>
      <c r="E49" s="158"/>
      <c r="F49" s="176"/>
      <c r="G49" s="177"/>
      <c r="H49" s="176"/>
      <c r="I49" s="177"/>
    </row>
    <row r="50" spans="1:9" s="4" customFormat="1" ht="13.5" customHeight="1">
      <c r="A50" s="12"/>
      <c r="B50" s="173" t="s">
        <v>126</v>
      </c>
      <c r="C50" s="174"/>
      <c r="D50" s="174"/>
      <c r="E50" s="174"/>
      <c r="F50" s="178">
        <f>F51+F52</f>
        <v>-200</v>
      </c>
      <c r="G50" s="179"/>
      <c r="H50" s="178">
        <f>H51+H52</f>
        <v>-200</v>
      </c>
      <c r="I50" s="179"/>
    </row>
    <row r="51" spans="1:9" s="4" customFormat="1" ht="13.5" customHeight="1">
      <c r="A51" s="12"/>
      <c r="B51" s="152" t="s">
        <v>257</v>
      </c>
      <c r="C51" s="153"/>
      <c r="D51" s="160"/>
      <c r="E51" s="161"/>
      <c r="F51" s="176">
        <v>-200</v>
      </c>
      <c r="G51" s="177"/>
      <c r="H51" s="176">
        <v>-200</v>
      </c>
      <c r="I51" s="177"/>
    </row>
    <row r="52" spans="1:9" s="4" customFormat="1" ht="13.5" customHeight="1">
      <c r="A52" s="12"/>
      <c r="B52" s="152" t="s">
        <v>258</v>
      </c>
      <c r="C52" s="153"/>
      <c r="D52" s="160"/>
      <c r="E52" s="161"/>
      <c r="F52" s="176"/>
      <c r="G52" s="177"/>
      <c r="H52" s="176"/>
      <c r="I52" s="177"/>
    </row>
    <row r="53" spans="1:9" s="4" customFormat="1" ht="13.5" customHeight="1">
      <c r="A53" s="12"/>
      <c r="B53" s="173" t="s">
        <v>127</v>
      </c>
      <c r="C53" s="174"/>
      <c r="D53" s="174"/>
      <c r="E53" s="174"/>
      <c r="F53" s="176"/>
      <c r="G53" s="177"/>
      <c r="H53" s="176"/>
      <c r="I53" s="177"/>
    </row>
    <row r="54" spans="1:9" s="4" customFormat="1" ht="13.5" customHeight="1">
      <c r="A54" s="13"/>
      <c r="B54" s="173" t="s">
        <v>128</v>
      </c>
      <c r="C54" s="174"/>
      <c r="D54" s="174"/>
      <c r="E54" s="174"/>
      <c r="F54" s="176"/>
      <c r="G54" s="177"/>
      <c r="H54" s="176"/>
      <c r="I54" s="177"/>
    </row>
    <row r="55" spans="1:9" s="4" customFormat="1" ht="13.5" customHeight="1">
      <c r="A55" s="11"/>
      <c r="B55" s="152" t="s">
        <v>129</v>
      </c>
      <c r="C55" s="153"/>
      <c r="D55" s="160"/>
      <c r="E55" s="161"/>
      <c r="F55" s="176"/>
      <c r="G55" s="177"/>
      <c r="H55" s="176"/>
      <c r="I55" s="177"/>
    </row>
    <row r="56" spans="1:9" s="4" customFormat="1" ht="13.5" customHeight="1">
      <c r="A56" s="11"/>
      <c r="B56" s="152" t="s">
        <v>130</v>
      </c>
      <c r="C56" s="153"/>
      <c r="D56" s="160"/>
      <c r="E56" s="161"/>
      <c r="F56" s="176"/>
      <c r="G56" s="177"/>
      <c r="H56" s="176"/>
      <c r="I56" s="177"/>
    </row>
    <row r="57" spans="1:9" s="4" customFormat="1" ht="13.5" customHeight="1">
      <c r="A57" s="14"/>
      <c r="B57" s="152" t="s">
        <v>131</v>
      </c>
      <c r="C57" s="153"/>
      <c r="D57" s="160"/>
      <c r="E57" s="161"/>
      <c r="F57" s="176"/>
      <c r="G57" s="177"/>
      <c r="H57" s="176"/>
      <c r="I57" s="177"/>
    </row>
    <row r="58" spans="1:9" s="4" customFormat="1" ht="4.5" customHeight="1">
      <c r="A58" s="15"/>
      <c r="B58" s="8"/>
      <c r="C58" s="8"/>
      <c r="D58" s="9"/>
      <c r="E58" s="9"/>
      <c r="F58" s="77"/>
      <c r="G58" s="77"/>
      <c r="H58" s="77"/>
      <c r="I58" s="77"/>
    </row>
    <row r="59" spans="1:9" s="4" customFormat="1" ht="28.5" customHeight="1">
      <c r="A59" s="16"/>
      <c r="B59" s="17"/>
      <c r="C59" s="17"/>
      <c r="D59" s="18"/>
      <c r="E59" s="18"/>
      <c r="F59" s="77"/>
      <c r="G59" s="77"/>
      <c r="H59" s="77"/>
      <c r="I59" s="77"/>
    </row>
    <row r="60" spans="1:9" s="4" customFormat="1" ht="28.5" customHeight="1">
      <c r="A60" s="187"/>
      <c r="B60" s="188"/>
      <c r="C60" s="188"/>
      <c r="D60" s="188"/>
      <c r="E60" s="188"/>
      <c r="F60" s="140" t="s">
        <v>226</v>
      </c>
      <c r="G60" s="189"/>
      <c r="H60" s="140" t="s">
        <v>226</v>
      </c>
      <c r="I60" s="189"/>
    </row>
    <row r="61" spans="1:9" s="4" customFormat="1" ht="13.5" customHeight="1">
      <c r="A61" s="190" t="s">
        <v>132</v>
      </c>
      <c r="B61" s="191"/>
      <c r="C61" s="191"/>
      <c r="D61" s="168"/>
      <c r="E61" s="169"/>
      <c r="F61" s="192">
        <f>F62+F72+F92+F101</f>
        <v>250</v>
      </c>
      <c r="G61" s="193"/>
      <c r="H61" s="192">
        <f>H62+H72+H92+H101</f>
        <v>250</v>
      </c>
      <c r="I61" s="193"/>
    </row>
    <row r="62" spans="1:9" s="4" customFormat="1" ht="13.5" customHeight="1">
      <c r="A62" s="166" t="s">
        <v>133</v>
      </c>
      <c r="B62" s="167"/>
      <c r="C62" s="167"/>
      <c r="D62" s="168"/>
      <c r="E62" s="169"/>
      <c r="F62" s="170">
        <f>SUM(F63:F71)</f>
        <v>0</v>
      </c>
      <c r="G62" s="171"/>
      <c r="H62" s="170">
        <f>SUM(H63:H71)</f>
        <v>0</v>
      </c>
      <c r="I62" s="171"/>
    </row>
    <row r="63" spans="1:9" s="4" customFormat="1" ht="13.5" customHeight="1">
      <c r="A63" s="6"/>
      <c r="B63" s="172" t="s">
        <v>134</v>
      </c>
      <c r="C63" s="173"/>
      <c r="D63" s="174"/>
      <c r="E63" s="175"/>
      <c r="F63" s="176"/>
      <c r="G63" s="177"/>
      <c r="H63" s="176"/>
      <c r="I63" s="177"/>
    </row>
    <row r="64" spans="1:9" s="4" customFormat="1" ht="13.5" customHeight="1">
      <c r="A64" s="6"/>
      <c r="B64" s="152" t="s">
        <v>283</v>
      </c>
      <c r="C64" s="153"/>
      <c r="D64" s="160"/>
      <c r="E64" s="161"/>
      <c r="F64" s="176"/>
      <c r="G64" s="177"/>
      <c r="H64" s="176"/>
      <c r="I64" s="177"/>
    </row>
    <row r="65" spans="1:9" s="4" customFormat="1" ht="13.5" customHeight="1">
      <c r="A65" s="6"/>
      <c r="B65" s="152" t="s">
        <v>135</v>
      </c>
      <c r="C65" s="153"/>
      <c r="D65" s="160"/>
      <c r="E65" s="161"/>
      <c r="F65" s="176"/>
      <c r="G65" s="177"/>
      <c r="H65" s="176"/>
      <c r="I65" s="177"/>
    </row>
    <row r="66" spans="1:9" s="4" customFormat="1" ht="13.5" customHeight="1">
      <c r="A66" s="11"/>
      <c r="B66" s="152" t="s">
        <v>136</v>
      </c>
      <c r="C66" s="153"/>
      <c r="D66" s="160"/>
      <c r="E66" s="161"/>
      <c r="F66" s="176"/>
      <c r="G66" s="177"/>
      <c r="H66" s="176"/>
      <c r="I66" s="177"/>
    </row>
    <row r="67" spans="1:9" s="4" customFormat="1" ht="13.5" customHeight="1">
      <c r="A67" s="11"/>
      <c r="B67" s="152" t="s">
        <v>137</v>
      </c>
      <c r="C67" s="153"/>
      <c r="D67" s="160"/>
      <c r="E67" s="161"/>
      <c r="F67" s="176"/>
      <c r="G67" s="177"/>
      <c r="H67" s="176"/>
      <c r="I67" s="177"/>
    </row>
    <row r="68" spans="1:9" s="4" customFormat="1" ht="13.5" customHeight="1">
      <c r="A68" s="6"/>
      <c r="B68" s="152" t="s">
        <v>138</v>
      </c>
      <c r="C68" s="153"/>
      <c r="D68" s="160"/>
      <c r="E68" s="161"/>
      <c r="F68" s="176"/>
      <c r="G68" s="177"/>
      <c r="H68" s="176"/>
      <c r="I68" s="177"/>
    </row>
    <row r="69" spans="1:9" s="4" customFormat="1" ht="13.5" customHeight="1">
      <c r="A69" s="6"/>
      <c r="B69" s="152" t="s">
        <v>139</v>
      </c>
      <c r="C69" s="153"/>
      <c r="D69" s="160"/>
      <c r="E69" s="161"/>
      <c r="F69" s="176"/>
      <c r="G69" s="177"/>
      <c r="H69" s="176"/>
      <c r="I69" s="177"/>
    </row>
    <row r="70" spans="1:9" s="4" customFormat="1" ht="13.5" customHeight="1">
      <c r="A70" s="6"/>
      <c r="B70" s="152" t="s">
        <v>140</v>
      </c>
      <c r="C70" s="153"/>
      <c r="D70" s="160"/>
      <c r="E70" s="161"/>
      <c r="F70" s="176"/>
      <c r="G70" s="177"/>
      <c r="H70" s="176"/>
      <c r="I70" s="177"/>
    </row>
    <row r="71" spans="1:9" s="4" customFormat="1" ht="13.5" customHeight="1">
      <c r="A71" s="6"/>
      <c r="B71" s="162" t="s">
        <v>141</v>
      </c>
      <c r="C71" s="163"/>
      <c r="D71" s="164"/>
      <c r="E71" s="165"/>
      <c r="F71" s="176"/>
      <c r="G71" s="177"/>
      <c r="H71" s="176"/>
      <c r="I71" s="177"/>
    </row>
    <row r="72" spans="1:9" s="4" customFormat="1" ht="13.5" customHeight="1">
      <c r="A72" s="166" t="s">
        <v>142</v>
      </c>
      <c r="B72" s="167"/>
      <c r="C72" s="167"/>
      <c r="D72" s="168"/>
      <c r="E72" s="169"/>
      <c r="F72" s="170">
        <f>SUM(F73:F91)</f>
        <v>0</v>
      </c>
      <c r="G72" s="171"/>
      <c r="H72" s="170">
        <f>SUM(H73:H91)</f>
        <v>0</v>
      </c>
      <c r="I72" s="171"/>
    </row>
    <row r="73" spans="1:9" s="4" customFormat="1" ht="13.5" customHeight="1">
      <c r="A73" s="6"/>
      <c r="B73" s="172" t="s">
        <v>143</v>
      </c>
      <c r="C73" s="173"/>
      <c r="D73" s="174"/>
      <c r="E73" s="175"/>
      <c r="F73" s="176"/>
      <c r="G73" s="177"/>
      <c r="H73" s="176"/>
      <c r="I73" s="177"/>
    </row>
    <row r="74" spans="1:9" s="4" customFormat="1" ht="13.5" customHeight="1">
      <c r="A74" s="11"/>
      <c r="B74" s="152" t="s">
        <v>144</v>
      </c>
      <c r="C74" s="153"/>
      <c r="D74" s="160"/>
      <c r="E74" s="161"/>
      <c r="F74" s="176"/>
      <c r="G74" s="177"/>
      <c r="H74" s="176"/>
      <c r="I74" s="177"/>
    </row>
    <row r="75" spans="1:9" s="4" customFormat="1" ht="13.5" customHeight="1">
      <c r="A75" s="11"/>
      <c r="B75" s="152" t="s">
        <v>145</v>
      </c>
      <c r="C75" s="153"/>
      <c r="D75" s="160"/>
      <c r="E75" s="161"/>
      <c r="F75" s="176"/>
      <c r="G75" s="177"/>
      <c r="H75" s="176"/>
      <c r="I75" s="177"/>
    </row>
    <row r="76" spans="1:9" s="4" customFormat="1" ht="13.5" customHeight="1">
      <c r="A76" s="6"/>
      <c r="B76" s="152" t="s">
        <v>146</v>
      </c>
      <c r="C76" s="153"/>
      <c r="D76" s="160"/>
      <c r="E76" s="161"/>
      <c r="F76" s="176"/>
      <c r="G76" s="177"/>
      <c r="H76" s="176"/>
      <c r="I76" s="177"/>
    </row>
    <row r="77" spans="1:9" s="4" customFormat="1" ht="13.5" customHeight="1">
      <c r="A77" s="6"/>
      <c r="B77" s="152" t="s">
        <v>147</v>
      </c>
      <c r="C77" s="153"/>
      <c r="D77" s="160"/>
      <c r="E77" s="161"/>
      <c r="F77" s="176"/>
      <c r="G77" s="177"/>
      <c r="H77" s="176"/>
      <c r="I77" s="177"/>
    </row>
    <row r="78" spans="1:9" s="4" customFormat="1" ht="13.5" customHeight="1">
      <c r="A78" s="6"/>
      <c r="B78" s="152" t="s">
        <v>148</v>
      </c>
      <c r="C78" s="153"/>
      <c r="D78" s="160"/>
      <c r="E78" s="161"/>
      <c r="F78" s="176"/>
      <c r="G78" s="177"/>
      <c r="H78" s="176"/>
      <c r="I78" s="177"/>
    </row>
    <row r="79" spans="1:9" s="4" customFormat="1" ht="13.5" customHeight="1">
      <c r="A79" s="6"/>
      <c r="B79" s="152" t="s">
        <v>221</v>
      </c>
      <c r="C79" s="153"/>
      <c r="D79" s="160"/>
      <c r="E79" s="161"/>
      <c r="F79" s="176"/>
      <c r="G79" s="177"/>
      <c r="H79" s="176"/>
      <c r="I79" s="177"/>
    </row>
    <row r="80" spans="1:9" s="4" customFormat="1" ht="13.5" customHeight="1">
      <c r="A80" s="6"/>
      <c r="B80" s="152" t="s">
        <v>149</v>
      </c>
      <c r="C80" s="153"/>
      <c r="D80" s="160"/>
      <c r="E80" s="161"/>
      <c r="F80" s="176"/>
      <c r="G80" s="177"/>
      <c r="H80" s="176"/>
      <c r="I80" s="177"/>
    </row>
    <row r="81" spans="1:9" s="4" customFormat="1" ht="13.5" customHeight="1">
      <c r="A81" s="6"/>
      <c r="B81" s="152" t="s">
        <v>150</v>
      </c>
      <c r="C81" s="153"/>
      <c r="D81" s="160"/>
      <c r="E81" s="161"/>
      <c r="F81" s="176"/>
      <c r="G81" s="177"/>
      <c r="H81" s="176"/>
      <c r="I81" s="177"/>
    </row>
    <row r="82" spans="1:9" s="4" customFormat="1" ht="13.5" customHeight="1">
      <c r="A82" s="6"/>
      <c r="B82" s="152" t="s">
        <v>151</v>
      </c>
      <c r="C82" s="153"/>
      <c r="D82" s="160"/>
      <c r="E82" s="161"/>
      <c r="F82" s="176"/>
      <c r="G82" s="177"/>
      <c r="H82" s="176"/>
      <c r="I82" s="177"/>
    </row>
    <row r="83" spans="1:9" s="4" customFormat="1" ht="13.5" customHeight="1">
      <c r="A83" s="6"/>
      <c r="B83" s="152" t="s">
        <v>152</v>
      </c>
      <c r="C83" s="153"/>
      <c r="D83" s="160"/>
      <c r="E83" s="161"/>
      <c r="F83" s="176"/>
      <c r="G83" s="177"/>
      <c r="H83" s="176"/>
      <c r="I83" s="177"/>
    </row>
    <row r="84" spans="1:9" s="4" customFormat="1" ht="13.5" customHeight="1">
      <c r="A84" s="11"/>
      <c r="B84" s="152" t="s">
        <v>153</v>
      </c>
      <c r="C84" s="153"/>
      <c r="D84" s="160"/>
      <c r="E84" s="161"/>
      <c r="F84" s="176"/>
      <c r="G84" s="177"/>
      <c r="H84" s="176"/>
      <c r="I84" s="177"/>
    </row>
    <row r="85" spans="1:9" s="4" customFormat="1" ht="13.5" customHeight="1">
      <c r="A85" s="11"/>
      <c r="B85" s="152" t="s">
        <v>154</v>
      </c>
      <c r="C85" s="153"/>
      <c r="D85" s="160"/>
      <c r="E85" s="161"/>
      <c r="F85" s="176"/>
      <c r="G85" s="177"/>
      <c r="H85" s="176"/>
      <c r="I85" s="177"/>
    </row>
    <row r="86" spans="1:9" s="4" customFormat="1" ht="13.5" customHeight="1">
      <c r="A86" s="6"/>
      <c r="B86" s="152" t="s">
        <v>155</v>
      </c>
      <c r="C86" s="153"/>
      <c r="D86" s="160"/>
      <c r="E86" s="161"/>
      <c r="F86" s="181" t="s">
        <v>180</v>
      </c>
      <c r="G86" s="182"/>
      <c r="H86" s="181" t="s">
        <v>180</v>
      </c>
      <c r="I86" s="182"/>
    </row>
    <row r="87" spans="1:11" s="4" customFormat="1" ht="13.5" customHeight="1">
      <c r="A87" s="6"/>
      <c r="B87" s="152" t="s">
        <v>265</v>
      </c>
      <c r="C87" s="153"/>
      <c r="D87" s="160"/>
      <c r="E87" s="161"/>
      <c r="F87" s="181" t="s">
        <v>180</v>
      </c>
      <c r="G87" s="182"/>
      <c r="H87" s="181" t="s">
        <v>180</v>
      </c>
      <c r="I87" s="182"/>
      <c r="J87" s="18"/>
      <c r="K87" s="18"/>
    </row>
    <row r="88" spans="1:11" s="4" customFormat="1" ht="13.5" customHeight="1">
      <c r="A88" s="6"/>
      <c r="B88" s="152" t="s">
        <v>156</v>
      </c>
      <c r="C88" s="153"/>
      <c r="D88" s="160"/>
      <c r="E88" s="161"/>
      <c r="F88" s="181" t="s">
        <v>180</v>
      </c>
      <c r="G88" s="182"/>
      <c r="H88" s="181" t="s">
        <v>180</v>
      </c>
      <c r="I88" s="182"/>
      <c r="J88" s="18"/>
      <c r="K88" s="18"/>
    </row>
    <row r="89" spans="1:11" s="4" customFormat="1" ht="13.5" customHeight="1">
      <c r="A89" s="11"/>
      <c r="B89" s="152" t="s">
        <v>157</v>
      </c>
      <c r="C89" s="153"/>
      <c r="D89" s="160"/>
      <c r="E89" s="161"/>
      <c r="F89" s="176"/>
      <c r="G89" s="177"/>
      <c r="H89" s="176"/>
      <c r="I89" s="177"/>
      <c r="J89" s="18"/>
      <c r="K89" s="18"/>
    </row>
    <row r="90" spans="1:11" s="4" customFormat="1" ht="13.5" customHeight="1">
      <c r="A90" s="11"/>
      <c r="B90" s="152" t="s">
        <v>158</v>
      </c>
      <c r="C90" s="153"/>
      <c r="D90" s="160"/>
      <c r="E90" s="161"/>
      <c r="F90" s="181" t="s">
        <v>180</v>
      </c>
      <c r="G90" s="182"/>
      <c r="H90" s="181" t="s">
        <v>180</v>
      </c>
      <c r="I90" s="182"/>
      <c r="J90" s="18"/>
      <c r="K90" s="18"/>
    </row>
    <row r="91" spans="1:11" s="4" customFormat="1" ht="13.5" customHeight="1">
      <c r="A91" s="6"/>
      <c r="B91" s="162" t="s">
        <v>159</v>
      </c>
      <c r="C91" s="163"/>
      <c r="D91" s="164"/>
      <c r="E91" s="165"/>
      <c r="F91" s="181" t="s">
        <v>180</v>
      </c>
      <c r="G91" s="182"/>
      <c r="H91" s="181" t="s">
        <v>180</v>
      </c>
      <c r="I91" s="182"/>
      <c r="J91" s="18"/>
      <c r="K91" s="18"/>
    </row>
    <row r="92" spans="1:11" s="4" customFormat="1" ht="13.5" customHeight="1">
      <c r="A92" s="166" t="s">
        <v>160</v>
      </c>
      <c r="B92" s="167"/>
      <c r="C92" s="167"/>
      <c r="D92" s="168"/>
      <c r="E92" s="169"/>
      <c r="F92" s="183">
        <f>SUM(F93:F100)</f>
        <v>250</v>
      </c>
      <c r="G92" s="184"/>
      <c r="H92" s="183">
        <f>SUM(H93:H100)</f>
        <v>250</v>
      </c>
      <c r="I92" s="184"/>
      <c r="J92" s="18"/>
      <c r="K92" s="18"/>
    </row>
    <row r="93" spans="1:11" ht="13.5" customHeight="1">
      <c r="A93" s="19"/>
      <c r="B93" s="152" t="s">
        <v>161</v>
      </c>
      <c r="C93" s="153"/>
      <c r="D93" s="160"/>
      <c r="E93" s="161"/>
      <c r="F93" s="176">
        <v>50</v>
      </c>
      <c r="G93" s="177"/>
      <c r="H93" s="176">
        <v>50</v>
      </c>
      <c r="I93" s="177"/>
      <c r="J93" s="31"/>
      <c r="K93" s="91"/>
    </row>
    <row r="94" spans="1:11" ht="13.5" customHeight="1">
      <c r="A94" s="20"/>
      <c r="B94" s="152" t="s">
        <v>162</v>
      </c>
      <c r="C94" s="153"/>
      <c r="D94" s="160"/>
      <c r="E94" s="161"/>
      <c r="F94" s="176"/>
      <c r="G94" s="177"/>
      <c r="H94" s="176"/>
      <c r="I94" s="177"/>
      <c r="J94" s="31"/>
      <c r="K94" s="91"/>
    </row>
    <row r="95" spans="1:11" ht="13.5" customHeight="1">
      <c r="A95" s="20"/>
      <c r="B95" s="152" t="s">
        <v>163</v>
      </c>
      <c r="C95" s="153"/>
      <c r="D95" s="160"/>
      <c r="E95" s="161"/>
      <c r="F95" s="176">
        <v>200</v>
      </c>
      <c r="G95" s="177"/>
      <c r="H95" s="176">
        <v>200</v>
      </c>
      <c r="I95" s="177"/>
      <c r="J95" s="31"/>
      <c r="K95" s="91"/>
    </row>
    <row r="96" spans="1:11" ht="13.5" customHeight="1">
      <c r="A96" s="20"/>
      <c r="B96" s="152" t="s">
        <v>164</v>
      </c>
      <c r="C96" s="153"/>
      <c r="D96" s="160"/>
      <c r="E96" s="161"/>
      <c r="F96" s="176">
        <v>0</v>
      </c>
      <c r="G96" s="177"/>
      <c r="H96" s="176">
        <v>0</v>
      </c>
      <c r="I96" s="177"/>
      <c r="J96" s="31"/>
      <c r="K96" s="31"/>
    </row>
    <row r="97" spans="1:11" ht="13.5" customHeight="1">
      <c r="A97" s="20"/>
      <c r="B97" s="152" t="s">
        <v>165</v>
      </c>
      <c r="C97" s="153"/>
      <c r="D97" s="160"/>
      <c r="E97" s="161"/>
      <c r="F97" s="176"/>
      <c r="G97" s="177"/>
      <c r="H97" s="176"/>
      <c r="I97" s="177"/>
      <c r="J97" s="31"/>
      <c r="K97" s="31"/>
    </row>
    <row r="98" spans="1:11" ht="13.5" customHeight="1">
      <c r="A98" s="20"/>
      <c r="B98" s="152" t="s">
        <v>166</v>
      </c>
      <c r="C98" s="153"/>
      <c r="D98" s="160"/>
      <c r="E98" s="161"/>
      <c r="F98" s="176"/>
      <c r="G98" s="177"/>
      <c r="H98" s="176"/>
      <c r="I98" s="177"/>
      <c r="J98" s="31"/>
      <c r="K98" s="31"/>
    </row>
    <row r="99" spans="1:11" ht="13.5" customHeight="1">
      <c r="A99" s="20"/>
      <c r="B99" s="152" t="s">
        <v>167</v>
      </c>
      <c r="C99" s="153"/>
      <c r="D99" s="160"/>
      <c r="E99" s="161"/>
      <c r="F99" s="176"/>
      <c r="G99" s="177"/>
      <c r="H99" s="176"/>
      <c r="I99" s="177"/>
      <c r="J99" s="31"/>
      <c r="K99" s="31"/>
    </row>
    <row r="100" spans="1:9" ht="13.5" customHeight="1">
      <c r="A100" s="20"/>
      <c r="B100" s="162" t="s">
        <v>168</v>
      </c>
      <c r="C100" s="163"/>
      <c r="D100" s="164"/>
      <c r="E100" s="165"/>
      <c r="F100" s="181"/>
      <c r="G100" s="182"/>
      <c r="H100" s="181"/>
      <c r="I100" s="182"/>
    </row>
    <row r="101" spans="1:9" ht="13.5" customHeight="1">
      <c r="A101" s="166" t="s">
        <v>169</v>
      </c>
      <c r="B101" s="167"/>
      <c r="C101" s="167"/>
      <c r="D101" s="168"/>
      <c r="E101" s="169"/>
      <c r="F101" s="170">
        <f>SUM(F102:F104)</f>
        <v>0</v>
      </c>
      <c r="G101" s="171"/>
      <c r="H101" s="170">
        <f>SUM(H102:H104)</f>
        <v>0</v>
      </c>
      <c r="I101" s="171"/>
    </row>
    <row r="102" spans="1:9" ht="13.5" customHeight="1">
      <c r="A102" s="21"/>
      <c r="B102" s="152" t="s">
        <v>170</v>
      </c>
      <c r="C102" s="153"/>
      <c r="D102" s="160"/>
      <c r="E102" s="161"/>
      <c r="F102" s="181" t="s">
        <v>180</v>
      </c>
      <c r="G102" s="182"/>
      <c r="H102" s="181" t="s">
        <v>180</v>
      </c>
      <c r="I102" s="182"/>
    </row>
    <row r="103" spans="1:9" ht="13.5" customHeight="1">
      <c r="A103" s="22"/>
      <c r="B103" s="152" t="s">
        <v>171</v>
      </c>
      <c r="C103" s="153"/>
      <c r="D103" s="160"/>
      <c r="E103" s="161"/>
      <c r="F103" s="181" t="s">
        <v>180</v>
      </c>
      <c r="G103" s="182"/>
      <c r="H103" s="181" t="s">
        <v>180</v>
      </c>
      <c r="I103" s="182"/>
    </row>
    <row r="104" spans="1:9" ht="13.5" customHeight="1">
      <c r="A104" s="24"/>
      <c r="B104" s="162" t="s">
        <v>172</v>
      </c>
      <c r="C104" s="163"/>
      <c r="D104" s="164"/>
      <c r="E104" s="165"/>
      <c r="F104" s="181" t="s">
        <v>180</v>
      </c>
      <c r="G104" s="182"/>
      <c r="H104" s="181" t="s">
        <v>180</v>
      </c>
      <c r="I104" s="182"/>
    </row>
    <row r="105" spans="1:9" ht="13.5" customHeight="1">
      <c r="A105" s="194" t="s">
        <v>267</v>
      </c>
      <c r="B105" s="195"/>
      <c r="C105" s="195"/>
      <c r="D105" s="196"/>
      <c r="E105" s="197"/>
      <c r="F105" s="183">
        <f>F61+F14</f>
        <v>660</v>
      </c>
      <c r="G105" s="184"/>
      <c r="H105" s="183">
        <f>H61+H14</f>
        <v>660</v>
      </c>
      <c r="I105" s="184"/>
    </row>
    <row r="106" spans="1:9" ht="86.25" customHeight="1">
      <c r="A106" s="25"/>
      <c r="B106" s="163"/>
      <c r="C106" s="163"/>
      <c r="D106" s="164"/>
      <c r="E106" s="164"/>
      <c r="F106" s="115"/>
      <c r="G106" s="78"/>
      <c r="H106" s="78"/>
      <c r="I106" s="78"/>
    </row>
    <row r="107" spans="1:9" ht="19.5" customHeight="1">
      <c r="A107" s="26"/>
      <c r="B107" s="198"/>
      <c r="C107" s="198"/>
      <c r="D107" s="199"/>
      <c r="E107" s="199"/>
      <c r="F107" s="115"/>
      <c r="G107" s="78"/>
      <c r="H107" s="78"/>
      <c r="I107" s="78"/>
    </row>
    <row r="108" spans="1:9" ht="28.5" customHeight="1">
      <c r="A108" s="200" t="s">
        <v>268</v>
      </c>
      <c r="B108" s="200"/>
      <c r="C108" s="200"/>
      <c r="D108" s="200"/>
      <c r="E108" s="201"/>
      <c r="F108" s="140" t="s">
        <v>91</v>
      </c>
      <c r="G108" s="202"/>
      <c r="H108" s="140" t="s">
        <v>226</v>
      </c>
      <c r="I108" s="189"/>
    </row>
    <row r="109" spans="1:9" ht="13.5" customHeight="1">
      <c r="A109" s="190" t="s">
        <v>173</v>
      </c>
      <c r="B109" s="191"/>
      <c r="C109" s="191"/>
      <c r="D109" s="168"/>
      <c r="E109" s="169"/>
      <c r="F109" s="183">
        <f>F157-F118</f>
        <v>655</v>
      </c>
      <c r="G109" s="184"/>
      <c r="H109" s="183">
        <f>H157-H118</f>
        <v>655</v>
      </c>
      <c r="I109" s="184"/>
    </row>
    <row r="110" spans="1:9" ht="13.5" customHeight="1">
      <c r="A110" s="166" t="s">
        <v>174</v>
      </c>
      <c r="B110" s="167"/>
      <c r="C110" s="167"/>
      <c r="D110" s="168"/>
      <c r="E110" s="169"/>
      <c r="F110" s="183">
        <f>F109-F114</f>
        <v>640</v>
      </c>
      <c r="G110" s="184"/>
      <c r="H110" s="183">
        <f>H109-H114</f>
        <v>640</v>
      </c>
      <c r="I110" s="184"/>
    </row>
    <row r="111" spans="1:9" ht="13.5" customHeight="1">
      <c r="A111" s="20"/>
      <c r="B111" s="152" t="s">
        <v>175</v>
      </c>
      <c r="C111" s="153"/>
      <c r="D111" s="160"/>
      <c r="E111" s="161"/>
      <c r="F111" s="203">
        <f>F110</f>
        <v>640</v>
      </c>
      <c r="G111" s="204"/>
      <c r="H111" s="203">
        <f>H110</f>
        <v>640</v>
      </c>
      <c r="I111" s="204"/>
    </row>
    <row r="112" spans="1:9" ht="13.5" customHeight="1">
      <c r="A112" s="20"/>
      <c r="B112" s="152" t="s">
        <v>176</v>
      </c>
      <c r="C112" s="153"/>
      <c r="D112" s="160"/>
      <c r="E112" s="161"/>
      <c r="F112" s="205" t="s">
        <v>180</v>
      </c>
      <c r="G112" s="206"/>
      <c r="H112" s="205" t="s">
        <v>180</v>
      </c>
      <c r="I112" s="206"/>
    </row>
    <row r="113" spans="1:9" ht="13.5" customHeight="1">
      <c r="A113" s="24"/>
      <c r="B113" s="152" t="s">
        <v>177</v>
      </c>
      <c r="C113" s="153"/>
      <c r="D113" s="160"/>
      <c r="E113" s="161"/>
      <c r="F113" s="205" t="s">
        <v>180</v>
      </c>
      <c r="G113" s="206"/>
      <c r="H113" s="205" t="s">
        <v>180</v>
      </c>
      <c r="I113" s="206"/>
    </row>
    <row r="114" spans="1:9" ht="13.5" customHeight="1">
      <c r="A114" s="166" t="s">
        <v>178</v>
      </c>
      <c r="B114" s="167"/>
      <c r="C114" s="167"/>
      <c r="D114" s="168"/>
      <c r="E114" s="169"/>
      <c r="F114" s="183">
        <f>SUM(F115:F117)</f>
        <v>15</v>
      </c>
      <c r="G114" s="184"/>
      <c r="H114" s="183">
        <f>SUM(H115:H117)</f>
        <v>15</v>
      </c>
      <c r="I114" s="184"/>
    </row>
    <row r="115" spans="1:9" ht="13.5" customHeight="1">
      <c r="A115" s="20"/>
      <c r="B115" s="207" t="s">
        <v>179</v>
      </c>
      <c r="C115" s="195"/>
      <c r="D115" s="195"/>
      <c r="E115" s="208"/>
      <c r="F115" s="209" t="s">
        <v>180</v>
      </c>
      <c r="G115" s="210"/>
      <c r="H115" s="211">
        <v>15</v>
      </c>
      <c r="I115" s="204"/>
    </row>
    <row r="116" spans="1:9" ht="13.5" customHeight="1">
      <c r="A116" s="20"/>
      <c r="B116" s="207" t="s">
        <v>181</v>
      </c>
      <c r="C116" s="195"/>
      <c r="D116" s="195"/>
      <c r="E116" s="208"/>
      <c r="F116" s="203">
        <v>15</v>
      </c>
      <c r="G116" s="212"/>
      <c r="H116" s="205" t="s">
        <v>180</v>
      </c>
      <c r="I116" s="213"/>
    </row>
    <row r="117" spans="1:9" ht="13.5" customHeight="1">
      <c r="A117" s="20"/>
      <c r="B117" s="162" t="s">
        <v>182</v>
      </c>
      <c r="C117" s="163"/>
      <c r="D117" s="164"/>
      <c r="E117" s="165"/>
      <c r="F117" s="205" t="s">
        <v>180</v>
      </c>
      <c r="G117" s="206"/>
      <c r="H117" s="205" t="s">
        <v>180</v>
      </c>
      <c r="I117" s="206"/>
    </row>
    <row r="118" spans="1:9" ht="13.5" customHeight="1">
      <c r="A118" s="215" t="s">
        <v>183</v>
      </c>
      <c r="B118" s="195"/>
      <c r="C118" s="216"/>
      <c r="D118" s="216"/>
      <c r="E118" s="217"/>
      <c r="F118" s="183">
        <f>F119+F121+F129+F153</f>
        <v>5</v>
      </c>
      <c r="G118" s="184"/>
      <c r="H118" s="183">
        <f>H119+H121+H129+H153</f>
        <v>5</v>
      </c>
      <c r="I118" s="184"/>
    </row>
    <row r="119" spans="1:9" ht="13.5" customHeight="1">
      <c r="A119" s="166" t="s">
        <v>184</v>
      </c>
      <c r="B119" s="167"/>
      <c r="C119" s="168"/>
      <c r="D119" s="214"/>
      <c r="E119" s="169"/>
      <c r="F119" s="183">
        <f>SUM(F120)</f>
        <v>0</v>
      </c>
      <c r="G119" s="184"/>
      <c r="H119" s="183">
        <f>SUM(H120)</f>
        <v>0</v>
      </c>
      <c r="I119" s="184"/>
    </row>
    <row r="120" spans="1:9" ht="13.5" customHeight="1">
      <c r="A120" s="20"/>
      <c r="B120" s="218" t="s">
        <v>185</v>
      </c>
      <c r="C120" s="219"/>
      <c r="D120" s="219"/>
      <c r="E120" s="220"/>
      <c r="F120" s="181" t="s">
        <v>180</v>
      </c>
      <c r="G120" s="182"/>
      <c r="H120" s="181" t="s">
        <v>180</v>
      </c>
      <c r="I120" s="182"/>
    </row>
    <row r="121" spans="1:9" ht="13.5" customHeight="1">
      <c r="A121" s="166" t="s">
        <v>186</v>
      </c>
      <c r="B121" s="167"/>
      <c r="C121" s="167"/>
      <c r="D121" s="168"/>
      <c r="E121" s="169"/>
      <c r="F121" s="183">
        <f>SUM(F122:F128)</f>
        <v>0</v>
      </c>
      <c r="G121" s="184"/>
      <c r="H121" s="183">
        <f>SUM(H122:H128)</f>
        <v>0</v>
      </c>
      <c r="I121" s="184"/>
    </row>
    <row r="122" spans="1:9" ht="13.5" customHeight="1">
      <c r="A122" s="20"/>
      <c r="B122" s="207" t="s">
        <v>187</v>
      </c>
      <c r="C122" s="195"/>
      <c r="D122" s="195"/>
      <c r="E122" s="208"/>
      <c r="F122" s="176"/>
      <c r="G122" s="177"/>
      <c r="H122" s="176"/>
      <c r="I122" s="177"/>
    </row>
    <row r="123" spans="1:9" ht="13.5" customHeight="1">
      <c r="A123" s="20"/>
      <c r="B123" s="207" t="s">
        <v>188</v>
      </c>
      <c r="C123" s="195"/>
      <c r="D123" s="195"/>
      <c r="E123" s="208"/>
      <c r="F123" s="176"/>
      <c r="G123" s="177"/>
      <c r="H123" s="176"/>
      <c r="I123" s="177"/>
    </row>
    <row r="124" spans="1:9" ht="13.5" customHeight="1">
      <c r="A124" s="20"/>
      <c r="B124" s="207" t="s">
        <v>189</v>
      </c>
      <c r="C124" s="195"/>
      <c r="D124" s="195"/>
      <c r="E124" s="208"/>
      <c r="F124" s="176"/>
      <c r="G124" s="177"/>
      <c r="H124" s="176"/>
      <c r="I124" s="177"/>
    </row>
    <row r="125" spans="1:9" ht="13.5" customHeight="1">
      <c r="A125" s="20"/>
      <c r="B125" s="207" t="s">
        <v>190</v>
      </c>
      <c r="C125" s="195"/>
      <c r="D125" s="195"/>
      <c r="E125" s="208"/>
      <c r="F125" s="176"/>
      <c r="G125" s="177"/>
      <c r="H125" s="176"/>
      <c r="I125" s="177"/>
    </row>
    <row r="126" spans="1:9" ht="13.5" customHeight="1">
      <c r="A126" s="20"/>
      <c r="B126" s="207" t="s">
        <v>191</v>
      </c>
      <c r="C126" s="195"/>
      <c r="D126" s="195"/>
      <c r="E126" s="208"/>
      <c r="F126" s="176"/>
      <c r="G126" s="177"/>
      <c r="H126" s="176"/>
      <c r="I126" s="177"/>
    </row>
    <row r="127" spans="1:9" ht="13.5" customHeight="1">
      <c r="A127" s="20"/>
      <c r="B127" s="207" t="s">
        <v>192</v>
      </c>
      <c r="C127" s="195"/>
      <c r="D127" s="195"/>
      <c r="E127" s="208"/>
      <c r="F127" s="181" t="s">
        <v>180</v>
      </c>
      <c r="G127" s="182"/>
      <c r="H127" s="181" t="s">
        <v>180</v>
      </c>
      <c r="I127" s="182"/>
    </row>
    <row r="128" spans="1:9" ht="13.5" customHeight="1">
      <c r="A128" s="20"/>
      <c r="B128" s="218" t="s">
        <v>193</v>
      </c>
      <c r="C128" s="219"/>
      <c r="D128" s="219"/>
      <c r="E128" s="220"/>
      <c r="F128" s="176"/>
      <c r="G128" s="177"/>
      <c r="H128" s="176"/>
      <c r="I128" s="177"/>
    </row>
    <row r="129" spans="1:9" ht="13.5" customHeight="1">
      <c r="A129" s="166" t="s">
        <v>194</v>
      </c>
      <c r="B129" s="167"/>
      <c r="C129" s="168"/>
      <c r="D129" s="214"/>
      <c r="E129" s="169"/>
      <c r="F129" s="183">
        <f>SUM(F130:F152)</f>
        <v>5</v>
      </c>
      <c r="G129" s="184"/>
      <c r="H129" s="183">
        <f>SUM(H130:H152)</f>
        <v>5</v>
      </c>
      <c r="I129" s="184"/>
    </row>
    <row r="130" spans="1:9" ht="13.5" customHeight="1">
      <c r="A130" s="20"/>
      <c r="B130" s="207" t="s">
        <v>195</v>
      </c>
      <c r="C130" s="195"/>
      <c r="D130" s="195"/>
      <c r="E130" s="208"/>
      <c r="F130" s="176">
        <v>5</v>
      </c>
      <c r="G130" s="177"/>
      <c r="H130" s="176">
        <v>5</v>
      </c>
      <c r="I130" s="177"/>
    </row>
    <row r="131" spans="1:9" ht="13.5" customHeight="1">
      <c r="A131" s="20"/>
      <c r="B131" s="207" t="s">
        <v>196</v>
      </c>
      <c r="C131" s="195"/>
      <c r="D131" s="195"/>
      <c r="E131" s="208"/>
      <c r="F131" s="176"/>
      <c r="G131" s="177"/>
      <c r="H131" s="176"/>
      <c r="I131" s="177"/>
    </row>
    <row r="132" spans="1:9" ht="13.5" customHeight="1">
      <c r="A132" s="20"/>
      <c r="B132" s="207" t="s">
        <v>197</v>
      </c>
      <c r="C132" s="195"/>
      <c r="D132" s="195"/>
      <c r="E132" s="208"/>
      <c r="F132" s="176"/>
      <c r="G132" s="177"/>
      <c r="H132" s="176"/>
      <c r="I132" s="177"/>
    </row>
    <row r="133" spans="1:9" ht="13.5" customHeight="1">
      <c r="A133" s="20"/>
      <c r="B133" s="207" t="s">
        <v>198</v>
      </c>
      <c r="C133" s="195"/>
      <c r="D133" s="195"/>
      <c r="E133" s="208"/>
      <c r="F133" s="176"/>
      <c r="G133" s="177"/>
      <c r="H133" s="176"/>
      <c r="I133" s="177"/>
    </row>
    <row r="134" spans="1:9" ht="13.5" customHeight="1">
      <c r="A134" s="20"/>
      <c r="B134" s="207" t="s">
        <v>199</v>
      </c>
      <c r="C134" s="195"/>
      <c r="D134" s="195"/>
      <c r="E134" s="208"/>
      <c r="F134" s="176"/>
      <c r="G134" s="177"/>
      <c r="H134" s="176"/>
      <c r="I134" s="177"/>
    </row>
    <row r="135" spans="1:9" ht="13.5" customHeight="1">
      <c r="A135" s="20"/>
      <c r="B135" s="207" t="s">
        <v>200</v>
      </c>
      <c r="C135" s="195"/>
      <c r="D135" s="195"/>
      <c r="E135" s="208"/>
      <c r="F135" s="176"/>
      <c r="G135" s="177"/>
      <c r="H135" s="176"/>
      <c r="I135" s="177"/>
    </row>
    <row r="136" spans="1:9" ht="13.5" customHeight="1">
      <c r="A136" s="20"/>
      <c r="B136" s="207" t="s">
        <v>201</v>
      </c>
      <c r="C136" s="195"/>
      <c r="D136" s="195"/>
      <c r="E136" s="208"/>
      <c r="F136" s="176"/>
      <c r="G136" s="177"/>
      <c r="H136" s="176"/>
      <c r="I136" s="177"/>
    </row>
    <row r="137" spans="1:9" ht="13.5" customHeight="1">
      <c r="A137" s="20"/>
      <c r="B137" s="207" t="s">
        <v>202</v>
      </c>
      <c r="C137" s="195"/>
      <c r="D137" s="195"/>
      <c r="E137" s="208"/>
      <c r="F137" s="176"/>
      <c r="G137" s="177"/>
      <c r="H137" s="176"/>
      <c r="I137" s="177"/>
    </row>
    <row r="138" spans="1:9" ht="13.5" customHeight="1">
      <c r="A138" s="20"/>
      <c r="B138" s="207" t="s">
        <v>203</v>
      </c>
      <c r="C138" s="195"/>
      <c r="D138" s="195"/>
      <c r="E138" s="208"/>
      <c r="F138" s="176"/>
      <c r="G138" s="177"/>
      <c r="H138" s="176"/>
      <c r="I138" s="177"/>
    </row>
    <row r="139" spans="1:9" ht="13.5" customHeight="1">
      <c r="A139" s="20"/>
      <c r="B139" s="207" t="s">
        <v>204</v>
      </c>
      <c r="C139" s="195"/>
      <c r="D139" s="195"/>
      <c r="E139" s="208"/>
      <c r="F139" s="176"/>
      <c r="G139" s="177"/>
      <c r="H139" s="176"/>
      <c r="I139" s="177"/>
    </row>
    <row r="140" spans="1:9" ht="13.5" customHeight="1">
      <c r="A140" s="20"/>
      <c r="B140" s="207" t="s">
        <v>205</v>
      </c>
      <c r="C140" s="195"/>
      <c r="D140" s="195"/>
      <c r="E140" s="208"/>
      <c r="F140" s="176"/>
      <c r="G140" s="177"/>
      <c r="H140" s="176"/>
      <c r="I140" s="177"/>
    </row>
    <row r="141" spans="1:9" ht="13.5" customHeight="1">
      <c r="A141" s="20"/>
      <c r="B141" s="207" t="s">
        <v>206</v>
      </c>
      <c r="C141" s="195"/>
      <c r="D141" s="195"/>
      <c r="E141" s="208"/>
      <c r="F141" s="176"/>
      <c r="G141" s="177"/>
      <c r="H141" s="176"/>
      <c r="I141" s="177"/>
    </row>
    <row r="142" spans="1:9" ht="13.5" customHeight="1">
      <c r="A142" s="20"/>
      <c r="B142" s="207" t="s">
        <v>207</v>
      </c>
      <c r="C142" s="195"/>
      <c r="D142" s="195"/>
      <c r="E142" s="208"/>
      <c r="F142" s="176"/>
      <c r="G142" s="177"/>
      <c r="H142" s="176"/>
      <c r="I142" s="177"/>
    </row>
    <row r="143" spans="1:9" ht="13.5" customHeight="1">
      <c r="A143" s="20"/>
      <c r="B143" s="207" t="s">
        <v>208</v>
      </c>
      <c r="C143" s="195"/>
      <c r="D143" s="195"/>
      <c r="E143" s="208"/>
      <c r="F143" s="181" t="s">
        <v>180</v>
      </c>
      <c r="G143" s="182"/>
      <c r="H143" s="181" t="s">
        <v>180</v>
      </c>
      <c r="I143" s="182"/>
    </row>
    <row r="144" spans="1:9" ht="13.5" customHeight="1">
      <c r="A144" s="20"/>
      <c r="B144" s="207" t="s">
        <v>209</v>
      </c>
      <c r="C144" s="195"/>
      <c r="D144" s="195"/>
      <c r="E144" s="208"/>
      <c r="F144" s="181" t="s">
        <v>180</v>
      </c>
      <c r="G144" s="182"/>
      <c r="H144" s="181" t="s">
        <v>180</v>
      </c>
      <c r="I144" s="182"/>
    </row>
    <row r="145" spans="1:9" ht="13.5" customHeight="1">
      <c r="A145" s="20"/>
      <c r="B145" s="207" t="s">
        <v>210</v>
      </c>
      <c r="C145" s="195"/>
      <c r="D145" s="195"/>
      <c r="E145" s="208"/>
      <c r="F145" s="181" t="s">
        <v>180</v>
      </c>
      <c r="G145" s="182"/>
      <c r="H145" s="181" t="s">
        <v>180</v>
      </c>
      <c r="I145" s="182"/>
    </row>
    <row r="146" spans="1:9" ht="13.5" customHeight="1">
      <c r="A146" s="20"/>
      <c r="B146" s="207" t="s">
        <v>211</v>
      </c>
      <c r="C146" s="195"/>
      <c r="D146" s="195"/>
      <c r="E146" s="208"/>
      <c r="F146" s="176"/>
      <c r="G146" s="177"/>
      <c r="H146" s="176"/>
      <c r="I146" s="177"/>
    </row>
    <row r="147" spans="1:9" ht="13.5" customHeight="1">
      <c r="A147" s="20"/>
      <c r="B147" s="207" t="s">
        <v>212</v>
      </c>
      <c r="C147" s="195"/>
      <c r="D147" s="195"/>
      <c r="E147" s="208"/>
      <c r="F147" s="176"/>
      <c r="G147" s="177"/>
      <c r="H147" s="176"/>
      <c r="I147" s="177"/>
    </row>
    <row r="148" spans="1:9" ht="13.5" customHeight="1">
      <c r="A148" s="20"/>
      <c r="B148" s="207" t="s">
        <v>213</v>
      </c>
      <c r="C148" s="195"/>
      <c r="D148" s="195"/>
      <c r="E148" s="208"/>
      <c r="F148" s="176"/>
      <c r="G148" s="177"/>
      <c r="H148" s="176"/>
      <c r="I148" s="177"/>
    </row>
    <row r="149" spans="1:9" ht="13.5" customHeight="1">
      <c r="A149" s="20"/>
      <c r="B149" s="207" t="s">
        <v>214</v>
      </c>
      <c r="C149" s="195"/>
      <c r="D149" s="195"/>
      <c r="E149" s="208"/>
      <c r="F149" s="181" t="s">
        <v>180</v>
      </c>
      <c r="G149" s="182"/>
      <c r="H149" s="181" t="s">
        <v>180</v>
      </c>
      <c r="I149" s="182"/>
    </row>
    <row r="150" spans="1:9" ht="13.5" customHeight="1">
      <c r="A150" s="20"/>
      <c r="B150" s="207" t="s">
        <v>215</v>
      </c>
      <c r="C150" s="195"/>
      <c r="D150" s="195"/>
      <c r="E150" s="208"/>
      <c r="F150" s="181" t="s">
        <v>180</v>
      </c>
      <c r="G150" s="182"/>
      <c r="H150" s="181" t="s">
        <v>180</v>
      </c>
      <c r="I150" s="182"/>
    </row>
    <row r="151" spans="1:9" ht="13.5" customHeight="1">
      <c r="A151" s="20"/>
      <c r="B151" s="207" t="s">
        <v>216</v>
      </c>
      <c r="C151" s="195"/>
      <c r="D151" s="195"/>
      <c r="E151" s="208"/>
      <c r="F151" s="181" t="s">
        <v>180</v>
      </c>
      <c r="G151" s="182"/>
      <c r="H151" s="181" t="s">
        <v>180</v>
      </c>
      <c r="I151" s="182"/>
    </row>
    <row r="152" spans="1:9" ht="13.5" customHeight="1">
      <c r="A152" s="20"/>
      <c r="B152" s="218" t="s">
        <v>217</v>
      </c>
      <c r="C152" s="219"/>
      <c r="D152" s="219"/>
      <c r="E152" s="220"/>
      <c r="F152" s="176"/>
      <c r="G152" s="177"/>
      <c r="H152" s="176"/>
      <c r="I152" s="177"/>
    </row>
    <row r="153" spans="1:9" ht="13.5" customHeight="1">
      <c r="A153" s="166" t="s">
        <v>272</v>
      </c>
      <c r="B153" s="167"/>
      <c r="C153" s="168"/>
      <c r="D153" s="214"/>
      <c r="E153" s="169"/>
      <c r="F153" s="183">
        <f>SUM(F154:F156)</f>
        <v>0</v>
      </c>
      <c r="G153" s="184"/>
      <c r="H153" s="183">
        <f>SUM(H154:H156)</f>
        <v>0</v>
      </c>
      <c r="I153" s="184"/>
    </row>
    <row r="154" spans="1:9" ht="13.5" customHeight="1">
      <c r="A154" s="27"/>
      <c r="B154" s="207" t="s">
        <v>218</v>
      </c>
      <c r="C154" s="195"/>
      <c r="D154" s="195"/>
      <c r="E154" s="208"/>
      <c r="F154" s="181" t="s">
        <v>180</v>
      </c>
      <c r="G154" s="182"/>
      <c r="H154" s="181" t="s">
        <v>180</v>
      </c>
      <c r="I154" s="182"/>
    </row>
    <row r="155" spans="1:9" ht="13.5" customHeight="1">
      <c r="A155" s="27"/>
      <c r="B155" s="207" t="s">
        <v>219</v>
      </c>
      <c r="C155" s="195"/>
      <c r="D155" s="195"/>
      <c r="E155" s="208"/>
      <c r="F155" s="181" t="s">
        <v>180</v>
      </c>
      <c r="G155" s="182"/>
      <c r="H155" s="181" t="s">
        <v>180</v>
      </c>
      <c r="I155" s="182"/>
    </row>
    <row r="156" spans="1:9" ht="13.5" customHeight="1">
      <c r="A156" s="27"/>
      <c r="B156" s="218" t="s">
        <v>220</v>
      </c>
      <c r="C156" s="219"/>
      <c r="D156" s="219"/>
      <c r="E156" s="220"/>
      <c r="F156" s="181" t="s">
        <v>180</v>
      </c>
      <c r="G156" s="182"/>
      <c r="H156" s="181" t="s">
        <v>180</v>
      </c>
      <c r="I156" s="182"/>
    </row>
    <row r="157" spans="1:9" ht="13.5" customHeight="1">
      <c r="A157" s="232" t="s">
        <v>269</v>
      </c>
      <c r="B157" s="195"/>
      <c r="C157" s="196"/>
      <c r="D157" s="196"/>
      <c r="E157" s="221"/>
      <c r="F157" s="183">
        <f>F105</f>
        <v>660</v>
      </c>
      <c r="G157" s="184"/>
      <c r="H157" s="183">
        <f>H105</f>
        <v>660</v>
      </c>
      <c r="I157" s="184"/>
    </row>
    <row r="158" ht="16.5" customHeight="1"/>
    <row r="159" ht="15" customHeight="1"/>
    <row r="160" spans="1:9" ht="12.75">
      <c r="A160" s="225" t="s">
        <v>86</v>
      </c>
      <c r="B160" s="226"/>
      <c r="C160" s="226"/>
      <c r="D160" s="226"/>
      <c r="E160" s="226"/>
      <c r="F160" s="226"/>
      <c r="G160" s="226"/>
      <c r="H160" s="226"/>
      <c r="I160" s="81"/>
    </row>
    <row r="161" spans="1:9" ht="12.75">
      <c r="A161" s="227" t="s">
        <v>222</v>
      </c>
      <c r="B161" s="228"/>
      <c r="C161" s="228"/>
      <c r="D161" s="228"/>
      <c r="E161" s="228"/>
      <c r="F161" s="228"/>
      <c r="G161" s="228"/>
      <c r="H161" s="228"/>
      <c r="I161" s="80"/>
    </row>
    <row r="162" spans="1:9" ht="12.75">
      <c r="A162" s="229" t="s">
        <v>223</v>
      </c>
      <c r="B162" s="228"/>
      <c r="C162" s="228"/>
      <c r="D162" s="228"/>
      <c r="E162" s="228"/>
      <c r="F162" s="228"/>
      <c r="G162" s="228"/>
      <c r="H162" s="228"/>
      <c r="I162" s="80"/>
    </row>
    <row r="163" spans="1:9" ht="26.25" customHeight="1">
      <c r="A163" s="230"/>
      <c r="B163" s="231"/>
      <c r="C163" s="231"/>
      <c r="D163" s="231"/>
      <c r="E163" s="231"/>
      <c r="F163" s="231"/>
      <c r="G163" s="231"/>
      <c r="H163" s="231"/>
      <c r="I163" s="82"/>
    </row>
    <row r="164" spans="1:9" ht="19.5" customHeight="1">
      <c r="A164" s="92"/>
      <c r="B164" s="29"/>
      <c r="C164" s="29"/>
      <c r="D164" s="29"/>
      <c r="E164" s="94"/>
      <c r="F164" s="29"/>
      <c r="G164" s="34"/>
      <c r="H164" s="93"/>
      <c r="I164" s="35"/>
    </row>
    <row r="165" spans="1:9" ht="102" customHeight="1">
      <c r="A165" s="31"/>
      <c r="B165" s="31"/>
      <c r="C165" s="31"/>
      <c r="D165" s="31"/>
      <c r="E165" s="31"/>
      <c r="F165" s="31"/>
      <c r="G165" s="36"/>
      <c r="H165" s="36"/>
      <c r="I165" s="36"/>
    </row>
    <row r="166" ht="12.75">
      <c r="A166" s="32"/>
    </row>
    <row r="167" spans="1:9" ht="65.25" customHeight="1">
      <c r="A167" s="222"/>
      <c r="B167" s="222"/>
      <c r="C167" s="222"/>
      <c r="D167" s="222"/>
      <c r="E167" s="222"/>
      <c r="F167" s="222"/>
      <c r="G167" s="222"/>
      <c r="H167" s="222"/>
      <c r="I167" s="83"/>
    </row>
    <row r="168" spans="1:9" ht="12.75">
      <c r="A168" s="223"/>
      <c r="B168" s="224"/>
      <c r="C168" s="224"/>
      <c r="D168" s="224"/>
      <c r="E168" s="224"/>
      <c r="F168" s="224"/>
      <c r="G168" s="224"/>
      <c r="H168" s="224"/>
      <c r="I168" s="84"/>
    </row>
    <row r="169" spans="1:9" ht="12.75">
      <c r="A169" s="223"/>
      <c r="B169" s="224"/>
      <c r="C169" s="224"/>
      <c r="D169" s="224"/>
      <c r="E169" s="224"/>
      <c r="F169" s="224"/>
      <c r="G169" s="224"/>
      <c r="H169" s="224"/>
      <c r="I169" s="84"/>
    </row>
  </sheetData>
  <sheetProtection/>
  <mergeCells count="468">
    <mergeCell ref="C1:E1"/>
    <mergeCell ref="F28:G28"/>
    <mergeCell ref="H28:I28"/>
    <mergeCell ref="B51:E51"/>
    <mergeCell ref="F51:G51"/>
    <mergeCell ref="H51:I51"/>
    <mergeCell ref="H49:I49"/>
    <mergeCell ref="B50:E50"/>
    <mergeCell ref="F50:G50"/>
    <mergeCell ref="H50:I50"/>
    <mergeCell ref="B52:E52"/>
    <mergeCell ref="F52:G52"/>
    <mergeCell ref="H52:I52"/>
    <mergeCell ref="B49:E49"/>
    <mergeCell ref="F49:G49"/>
    <mergeCell ref="A163:H163"/>
    <mergeCell ref="B156:E156"/>
    <mergeCell ref="F156:G156"/>
    <mergeCell ref="H156:I156"/>
    <mergeCell ref="A157:B157"/>
    <mergeCell ref="A167:H167"/>
    <mergeCell ref="A168:H168"/>
    <mergeCell ref="A169:H169"/>
    <mergeCell ref="A160:H160"/>
    <mergeCell ref="A161:H161"/>
    <mergeCell ref="A162:H162"/>
    <mergeCell ref="C157:E157"/>
    <mergeCell ref="F157:G157"/>
    <mergeCell ref="H157:I157"/>
    <mergeCell ref="B154:E154"/>
    <mergeCell ref="F154:G154"/>
    <mergeCell ref="H154:I154"/>
    <mergeCell ref="B155:E155"/>
    <mergeCell ref="F155:G155"/>
    <mergeCell ref="H155:I155"/>
    <mergeCell ref="B152:E152"/>
    <mergeCell ref="F152:G152"/>
    <mergeCell ref="H152:I152"/>
    <mergeCell ref="A153:B153"/>
    <mergeCell ref="C153:E153"/>
    <mergeCell ref="F153:G153"/>
    <mergeCell ref="H153:I153"/>
    <mergeCell ref="B150:E150"/>
    <mergeCell ref="F150:G150"/>
    <mergeCell ref="H150:I150"/>
    <mergeCell ref="B151:E151"/>
    <mergeCell ref="F151:G151"/>
    <mergeCell ref="H151:I151"/>
    <mergeCell ref="B148:E148"/>
    <mergeCell ref="F148:G148"/>
    <mergeCell ref="H148:I148"/>
    <mergeCell ref="B149:E149"/>
    <mergeCell ref="F149:G149"/>
    <mergeCell ref="H149:I149"/>
    <mergeCell ref="B146:E146"/>
    <mergeCell ref="F146:G146"/>
    <mergeCell ref="H146:I146"/>
    <mergeCell ref="B147:E147"/>
    <mergeCell ref="F147:G147"/>
    <mergeCell ref="H147:I147"/>
    <mergeCell ref="B144:E144"/>
    <mergeCell ref="F144:G144"/>
    <mergeCell ref="H144:I144"/>
    <mergeCell ref="B145:E145"/>
    <mergeCell ref="F145:G145"/>
    <mergeCell ref="H145:I145"/>
    <mergeCell ref="B142:E142"/>
    <mergeCell ref="F142:G142"/>
    <mergeCell ref="H142:I142"/>
    <mergeCell ref="B143:E143"/>
    <mergeCell ref="F143:G143"/>
    <mergeCell ref="H143:I143"/>
    <mergeCell ref="B140:E140"/>
    <mergeCell ref="F140:G140"/>
    <mergeCell ref="H140:I140"/>
    <mergeCell ref="B141:E141"/>
    <mergeCell ref="F141:G141"/>
    <mergeCell ref="H141:I141"/>
    <mergeCell ref="B138:E138"/>
    <mergeCell ref="F138:G138"/>
    <mergeCell ref="H138:I138"/>
    <mergeCell ref="B139:E139"/>
    <mergeCell ref="F139:G139"/>
    <mergeCell ref="H139:I139"/>
    <mergeCell ref="B136:E136"/>
    <mergeCell ref="F136:G136"/>
    <mergeCell ref="H136:I136"/>
    <mergeCell ref="B137:E137"/>
    <mergeCell ref="F137:G137"/>
    <mergeCell ref="H137:I137"/>
    <mergeCell ref="B134:E134"/>
    <mergeCell ref="F134:G134"/>
    <mergeCell ref="H134:I134"/>
    <mergeCell ref="B135:E135"/>
    <mergeCell ref="F135:G135"/>
    <mergeCell ref="H135:I135"/>
    <mergeCell ref="B132:E132"/>
    <mergeCell ref="F132:G132"/>
    <mergeCell ref="H132:I132"/>
    <mergeCell ref="B133:E133"/>
    <mergeCell ref="F133:G133"/>
    <mergeCell ref="H133:I133"/>
    <mergeCell ref="B130:E130"/>
    <mergeCell ref="F130:G130"/>
    <mergeCell ref="H130:I130"/>
    <mergeCell ref="B131:E131"/>
    <mergeCell ref="F131:G131"/>
    <mergeCell ref="H131:I131"/>
    <mergeCell ref="B128:E128"/>
    <mergeCell ref="F128:G128"/>
    <mergeCell ref="H128:I128"/>
    <mergeCell ref="A129:B129"/>
    <mergeCell ref="C129:E129"/>
    <mergeCell ref="F129:G129"/>
    <mergeCell ref="H129:I129"/>
    <mergeCell ref="B126:E126"/>
    <mergeCell ref="F126:G126"/>
    <mergeCell ref="H126:I126"/>
    <mergeCell ref="B127:E127"/>
    <mergeCell ref="F127:G127"/>
    <mergeCell ref="H127:I127"/>
    <mergeCell ref="B124:E124"/>
    <mergeCell ref="F124:G124"/>
    <mergeCell ref="H124:I124"/>
    <mergeCell ref="B125:E125"/>
    <mergeCell ref="F125:G125"/>
    <mergeCell ref="H125:I125"/>
    <mergeCell ref="B122:E122"/>
    <mergeCell ref="F122:G122"/>
    <mergeCell ref="H122:I122"/>
    <mergeCell ref="B123:E123"/>
    <mergeCell ref="F123:G123"/>
    <mergeCell ref="H123:I123"/>
    <mergeCell ref="B120:E120"/>
    <mergeCell ref="F120:G120"/>
    <mergeCell ref="H120:I120"/>
    <mergeCell ref="A121:C121"/>
    <mergeCell ref="D121:E121"/>
    <mergeCell ref="F121:G121"/>
    <mergeCell ref="H121:I121"/>
    <mergeCell ref="A119:B119"/>
    <mergeCell ref="C119:E119"/>
    <mergeCell ref="F119:G119"/>
    <mergeCell ref="H119:I119"/>
    <mergeCell ref="B117:E117"/>
    <mergeCell ref="F117:G117"/>
    <mergeCell ref="H117:I117"/>
    <mergeCell ref="A118:B118"/>
    <mergeCell ref="C118:E118"/>
    <mergeCell ref="F118:G118"/>
    <mergeCell ref="H118:I118"/>
    <mergeCell ref="B115:E115"/>
    <mergeCell ref="F115:G115"/>
    <mergeCell ref="H115:I115"/>
    <mergeCell ref="B116:E116"/>
    <mergeCell ref="F116:G116"/>
    <mergeCell ref="H116:I116"/>
    <mergeCell ref="B113:E113"/>
    <mergeCell ref="F113:G113"/>
    <mergeCell ref="H113:I113"/>
    <mergeCell ref="A114:C114"/>
    <mergeCell ref="D114:E114"/>
    <mergeCell ref="F114:G114"/>
    <mergeCell ref="H114:I114"/>
    <mergeCell ref="B111:E111"/>
    <mergeCell ref="F111:G111"/>
    <mergeCell ref="H111:I111"/>
    <mergeCell ref="B112:E112"/>
    <mergeCell ref="F112:G112"/>
    <mergeCell ref="H112:I112"/>
    <mergeCell ref="A110:C110"/>
    <mergeCell ref="D110:E110"/>
    <mergeCell ref="F110:G110"/>
    <mergeCell ref="H110:I110"/>
    <mergeCell ref="H108:I108"/>
    <mergeCell ref="A109:C109"/>
    <mergeCell ref="D109:E109"/>
    <mergeCell ref="F109:G109"/>
    <mergeCell ref="H109:I109"/>
    <mergeCell ref="B106:E106"/>
    <mergeCell ref="B107:E107"/>
    <mergeCell ref="A108:E108"/>
    <mergeCell ref="F108:G108"/>
    <mergeCell ref="B104:E104"/>
    <mergeCell ref="F104:G104"/>
    <mergeCell ref="H104:I104"/>
    <mergeCell ref="A105:C105"/>
    <mergeCell ref="D105:E105"/>
    <mergeCell ref="F105:G105"/>
    <mergeCell ref="H105:I105"/>
    <mergeCell ref="B102:E102"/>
    <mergeCell ref="F102:G102"/>
    <mergeCell ref="H102:I102"/>
    <mergeCell ref="B103:E103"/>
    <mergeCell ref="F103:G103"/>
    <mergeCell ref="H103:I103"/>
    <mergeCell ref="A101:C101"/>
    <mergeCell ref="D101:E101"/>
    <mergeCell ref="F101:G101"/>
    <mergeCell ref="H101:I101"/>
    <mergeCell ref="B99:E99"/>
    <mergeCell ref="F99:G99"/>
    <mergeCell ref="H99:I99"/>
    <mergeCell ref="B100:E100"/>
    <mergeCell ref="F100:G100"/>
    <mergeCell ref="H100:I100"/>
    <mergeCell ref="B97:E97"/>
    <mergeCell ref="F97:G97"/>
    <mergeCell ref="H97:I97"/>
    <mergeCell ref="B98:E98"/>
    <mergeCell ref="F98:G98"/>
    <mergeCell ref="H98:I98"/>
    <mergeCell ref="B95:E95"/>
    <mergeCell ref="F95:G95"/>
    <mergeCell ref="H95:I95"/>
    <mergeCell ref="B96:E96"/>
    <mergeCell ref="F96:G96"/>
    <mergeCell ref="H96:I96"/>
    <mergeCell ref="B93:E93"/>
    <mergeCell ref="F93:G93"/>
    <mergeCell ref="H93:I93"/>
    <mergeCell ref="B94:E94"/>
    <mergeCell ref="F94:G94"/>
    <mergeCell ref="H94:I94"/>
    <mergeCell ref="B91:E91"/>
    <mergeCell ref="F91:G91"/>
    <mergeCell ref="H91:I91"/>
    <mergeCell ref="A92:C92"/>
    <mergeCell ref="D92:E92"/>
    <mergeCell ref="F92:G92"/>
    <mergeCell ref="H92:I92"/>
    <mergeCell ref="B89:E89"/>
    <mergeCell ref="F89:G89"/>
    <mergeCell ref="H89:I89"/>
    <mergeCell ref="B90:E90"/>
    <mergeCell ref="F90:G90"/>
    <mergeCell ref="H90:I90"/>
    <mergeCell ref="B87:E87"/>
    <mergeCell ref="F87:G87"/>
    <mergeCell ref="H87:I87"/>
    <mergeCell ref="B88:E88"/>
    <mergeCell ref="F88:G88"/>
    <mergeCell ref="H88:I88"/>
    <mergeCell ref="B85:E85"/>
    <mergeCell ref="F85:G85"/>
    <mergeCell ref="H85:I85"/>
    <mergeCell ref="B86:E86"/>
    <mergeCell ref="F86:G86"/>
    <mergeCell ref="H86:I86"/>
    <mergeCell ref="B83:E83"/>
    <mergeCell ref="F83:G83"/>
    <mergeCell ref="H83:I83"/>
    <mergeCell ref="B84:E84"/>
    <mergeCell ref="F84:G84"/>
    <mergeCell ref="H84:I84"/>
    <mergeCell ref="B81:E81"/>
    <mergeCell ref="F81:G81"/>
    <mergeCell ref="H81:I81"/>
    <mergeCell ref="B82:E82"/>
    <mergeCell ref="F82:G82"/>
    <mergeCell ref="H82:I82"/>
    <mergeCell ref="B79:E79"/>
    <mergeCell ref="F79:G79"/>
    <mergeCell ref="H79:I79"/>
    <mergeCell ref="B80:E80"/>
    <mergeCell ref="F80:G80"/>
    <mergeCell ref="H80:I80"/>
    <mergeCell ref="B77:E77"/>
    <mergeCell ref="F77:G77"/>
    <mergeCell ref="H77:I77"/>
    <mergeCell ref="B78:E78"/>
    <mergeCell ref="F78:G78"/>
    <mergeCell ref="H78:I78"/>
    <mergeCell ref="B75:E75"/>
    <mergeCell ref="F75:G75"/>
    <mergeCell ref="H75:I75"/>
    <mergeCell ref="B76:E76"/>
    <mergeCell ref="F76:G76"/>
    <mergeCell ref="H76:I76"/>
    <mergeCell ref="B73:E73"/>
    <mergeCell ref="F73:G73"/>
    <mergeCell ref="H73:I73"/>
    <mergeCell ref="B74:E74"/>
    <mergeCell ref="F74:G74"/>
    <mergeCell ref="H74:I74"/>
    <mergeCell ref="B71:E71"/>
    <mergeCell ref="F71:G71"/>
    <mergeCell ref="H71:I71"/>
    <mergeCell ref="A72:C72"/>
    <mergeCell ref="D72:E72"/>
    <mergeCell ref="F72:G72"/>
    <mergeCell ref="H72:I72"/>
    <mergeCell ref="B69:E69"/>
    <mergeCell ref="F69:G69"/>
    <mergeCell ref="H69:I69"/>
    <mergeCell ref="B70:E70"/>
    <mergeCell ref="F70:G70"/>
    <mergeCell ref="H70:I70"/>
    <mergeCell ref="B67:E67"/>
    <mergeCell ref="F67:G67"/>
    <mergeCell ref="H67:I67"/>
    <mergeCell ref="B68:E68"/>
    <mergeCell ref="F68:G68"/>
    <mergeCell ref="H68:I68"/>
    <mergeCell ref="B65:E65"/>
    <mergeCell ref="F65:G65"/>
    <mergeCell ref="H65:I65"/>
    <mergeCell ref="B66:E66"/>
    <mergeCell ref="F66:G66"/>
    <mergeCell ref="H66:I66"/>
    <mergeCell ref="B63:E63"/>
    <mergeCell ref="F63:G63"/>
    <mergeCell ref="H63:I63"/>
    <mergeCell ref="B64:E64"/>
    <mergeCell ref="F64:G64"/>
    <mergeCell ref="H64:I64"/>
    <mergeCell ref="A62:C62"/>
    <mergeCell ref="D62:E62"/>
    <mergeCell ref="F62:G62"/>
    <mergeCell ref="H62:I62"/>
    <mergeCell ref="A61:C61"/>
    <mergeCell ref="D61:E61"/>
    <mergeCell ref="F61:G61"/>
    <mergeCell ref="H61:I61"/>
    <mergeCell ref="B57:E57"/>
    <mergeCell ref="F57:G57"/>
    <mergeCell ref="H57:I57"/>
    <mergeCell ref="A60:E60"/>
    <mergeCell ref="F60:G60"/>
    <mergeCell ref="H60:I60"/>
    <mergeCell ref="B55:E55"/>
    <mergeCell ref="F55:G55"/>
    <mergeCell ref="H55:I55"/>
    <mergeCell ref="B56:E56"/>
    <mergeCell ref="F56:G56"/>
    <mergeCell ref="H56:I56"/>
    <mergeCell ref="B53:E53"/>
    <mergeCell ref="F53:G53"/>
    <mergeCell ref="H53:I53"/>
    <mergeCell ref="B54:E54"/>
    <mergeCell ref="F54:G54"/>
    <mergeCell ref="H54:I54"/>
    <mergeCell ref="B47:E47"/>
    <mergeCell ref="F47:G47"/>
    <mergeCell ref="H47:I47"/>
    <mergeCell ref="B48:E48"/>
    <mergeCell ref="F48:G48"/>
    <mergeCell ref="H48:I48"/>
    <mergeCell ref="B45:E45"/>
    <mergeCell ref="F45:G45"/>
    <mergeCell ref="H45:I45"/>
    <mergeCell ref="B46:E46"/>
    <mergeCell ref="F46:G46"/>
    <mergeCell ref="H46:I46"/>
    <mergeCell ref="B43:E43"/>
    <mergeCell ref="F43:G43"/>
    <mergeCell ref="H43:I43"/>
    <mergeCell ref="A44:C44"/>
    <mergeCell ref="D44:E44"/>
    <mergeCell ref="F44:G44"/>
    <mergeCell ref="H44:I44"/>
    <mergeCell ref="B41:E41"/>
    <mergeCell ref="F41:G41"/>
    <mergeCell ref="H41:I41"/>
    <mergeCell ref="B42:E42"/>
    <mergeCell ref="F42:G42"/>
    <mergeCell ref="H42:I42"/>
    <mergeCell ref="B39:E39"/>
    <mergeCell ref="F39:G39"/>
    <mergeCell ref="H39:I39"/>
    <mergeCell ref="B40:E40"/>
    <mergeCell ref="F40:G40"/>
    <mergeCell ref="H40:I40"/>
    <mergeCell ref="B37:E37"/>
    <mergeCell ref="F37:G37"/>
    <mergeCell ref="H37:I37"/>
    <mergeCell ref="B38:E38"/>
    <mergeCell ref="F38:G38"/>
    <mergeCell ref="H38:I38"/>
    <mergeCell ref="A36:C36"/>
    <mergeCell ref="D36:E36"/>
    <mergeCell ref="F36:G36"/>
    <mergeCell ref="H36:I36"/>
    <mergeCell ref="B34:E34"/>
    <mergeCell ref="F34:G34"/>
    <mergeCell ref="H34:I34"/>
    <mergeCell ref="B35:E35"/>
    <mergeCell ref="F35:G35"/>
    <mergeCell ref="H35:I35"/>
    <mergeCell ref="B32:E32"/>
    <mergeCell ref="F32:G32"/>
    <mergeCell ref="H32:I32"/>
    <mergeCell ref="B33:E33"/>
    <mergeCell ref="F33:G33"/>
    <mergeCell ref="H33:I33"/>
    <mergeCell ref="B30:E30"/>
    <mergeCell ref="F30:G30"/>
    <mergeCell ref="H30:I30"/>
    <mergeCell ref="B31:E31"/>
    <mergeCell ref="F31:G31"/>
    <mergeCell ref="H31:I31"/>
    <mergeCell ref="B26:E26"/>
    <mergeCell ref="F26:G26"/>
    <mergeCell ref="H26:I26"/>
    <mergeCell ref="B29:E29"/>
    <mergeCell ref="F29:G29"/>
    <mergeCell ref="H29:I29"/>
    <mergeCell ref="B27:E27"/>
    <mergeCell ref="F27:G27"/>
    <mergeCell ref="H27:I27"/>
    <mergeCell ref="B28:E28"/>
    <mergeCell ref="B24:E24"/>
    <mergeCell ref="F24:G24"/>
    <mergeCell ref="H24:I24"/>
    <mergeCell ref="B25:E25"/>
    <mergeCell ref="F25:G25"/>
    <mergeCell ref="H25:I25"/>
    <mergeCell ref="B22:E22"/>
    <mergeCell ref="F22:G22"/>
    <mergeCell ref="H22:I22"/>
    <mergeCell ref="A23:C23"/>
    <mergeCell ref="D23:E23"/>
    <mergeCell ref="F23:G23"/>
    <mergeCell ref="H23:I23"/>
    <mergeCell ref="B20:E20"/>
    <mergeCell ref="F20:G20"/>
    <mergeCell ref="H20:I20"/>
    <mergeCell ref="B21:E21"/>
    <mergeCell ref="F21:G21"/>
    <mergeCell ref="H21:I21"/>
    <mergeCell ref="B18:E18"/>
    <mergeCell ref="F18:G18"/>
    <mergeCell ref="H18:I18"/>
    <mergeCell ref="B19:E19"/>
    <mergeCell ref="F19:G19"/>
    <mergeCell ref="H19:I19"/>
    <mergeCell ref="B16:E16"/>
    <mergeCell ref="F16:G16"/>
    <mergeCell ref="H16:I16"/>
    <mergeCell ref="B17:E17"/>
    <mergeCell ref="F17:G17"/>
    <mergeCell ref="H17:I17"/>
    <mergeCell ref="A15:C15"/>
    <mergeCell ref="D15:E15"/>
    <mergeCell ref="F15:G15"/>
    <mergeCell ref="H15:I15"/>
    <mergeCell ref="A14:B14"/>
    <mergeCell ref="C14:E14"/>
    <mergeCell ref="F14:G14"/>
    <mergeCell ref="H14:I14"/>
    <mergeCell ref="G9:H9"/>
    <mergeCell ref="G10:H10"/>
    <mergeCell ref="G12:H12"/>
    <mergeCell ref="A13:E13"/>
    <mergeCell ref="F13:G13"/>
    <mergeCell ref="H13:I13"/>
    <mergeCell ref="C8:E8"/>
    <mergeCell ref="G8:H8"/>
    <mergeCell ref="C4:E4"/>
    <mergeCell ref="G4:H4"/>
    <mergeCell ref="C5:E5"/>
    <mergeCell ref="G5:H5"/>
    <mergeCell ref="A2:B2"/>
    <mergeCell ref="C2:E2"/>
    <mergeCell ref="A3:B3"/>
    <mergeCell ref="C3:E3"/>
    <mergeCell ref="G6:H7"/>
    <mergeCell ref="C7:E7"/>
  </mergeCells>
  <printOptions horizontalCentered="1"/>
  <pageMargins left="0.2362204724409449" right="0.2755905511811024" top="0.4330708661417323" bottom="0.4724409448818898" header="0.2362204724409449" footer="0.2755905511811024"/>
  <pageSetup fitToHeight="4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2"/>
  <sheetViews>
    <sheetView tabSelected="1" zoomScalePageLayoutView="0" workbookViewId="0" topLeftCell="A1">
      <selection activeCell="C1" sqref="C1:E3"/>
    </sheetView>
  </sheetViews>
  <sheetFormatPr defaultColWidth="9.00390625" defaultRowHeight="12.75"/>
  <cols>
    <col min="1" max="1" width="9.25390625" style="37" customWidth="1"/>
    <col min="2" max="2" width="20.75390625" style="37" customWidth="1"/>
    <col min="3" max="3" width="5.75390625" style="37" customWidth="1"/>
    <col min="4" max="4" width="27.125" style="37" customWidth="1"/>
    <col min="5" max="5" width="3.375" style="37" customWidth="1"/>
    <col min="6" max="7" width="18.75390625" style="37" customWidth="1"/>
    <col min="8" max="8" width="3.00390625" style="37" customWidth="1"/>
    <col min="9" max="16384" width="9.125" style="37" customWidth="1"/>
  </cols>
  <sheetData>
    <row r="1" spans="1:8" ht="12.75">
      <c r="A1" s="95"/>
      <c r="B1" s="96"/>
      <c r="C1" s="287" t="s">
        <v>259</v>
      </c>
      <c r="D1" s="288"/>
      <c r="E1" s="288"/>
      <c r="F1" s="97"/>
      <c r="G1" s="96"/>
      <c r="H1" s="96"/>
    </row>
    <row r="2" spans="1:8" ht="12.75">
      <c r="A2" s="233"/>
      <c r="B2" s="233"/>
      <c r="C2" s="117" t="s">
        <v>271</v>
      </c>
      <c r="D2" s="130"/>
      <c r="E2" s="130"/>
      <c r="F2" s="97"/>
      <c r="G2" s="97"/>
      <c r="H2" s="98"/>
    </row>
    <row r="3" spans="1:8" ht="12.75">
      <c r="A3" s="233"/>
      <c r="B3" s="233"/>
      <c r="C3" s="117" t="s">
        <v>284</v>
      </c>
      <c r="D3" s="130"/>
      <c r="E3" s="130"/>
      <c r="F3" s="99"/>
      <c r="G3" s="99"/>
      <c r="H3" s="100"/>
    </row>
    <row r="4" spans="1:8" ht="12.75">
      <c r="A4" s="101"/>
      <c r="B4" s="96"/>
      <c r="C4" s="95"/>
      <c r="D4" s="89" t="s">
        <v>234</v>
      </c>
      <c r="E4" s="99"/>
      <c r="F4" s="99"/>
      <c r="G4" s="99"/>
      <c r="H4" s="102"/>
    </row>
    <row r="5" spans="1:8" ht="12.75">
      <c r="A5" s="96"/>
      <c r="B5" s="96"/>
      <c r="C5" s="130" t="s">
        <v>227</v>
      </c>
      <c r="D5" s="130"/>
      <c r="E5" s="130"/>
      <c r="F5" s="99"/>
      <c r="G5" s="99"/>
      <c r="H5" s="102"/>
    </row>
    <row r="6" spans="1:8" ht="12.75" customHeight="1">
      <c r="A6" s="96"/>
      <c r="B6" s="96"/>
      <c r="C6" s="131"/>
      <c r="D6" s="131"/>
      <c r="E6" s="131"/>
      <c r="F6" s="103"/>
      <c r="G6" s="103"/>
      <c r="H6" s="244"/>
    </row>
    <row r="7" spans="1:8" ht="12.75">
      <c r="A7" s="96"/>
      <c r="B7" s="96"/>
      <c r="C7" s="95"/>
      <c r="D7" s="104" t="s">
        <v>0</v>
      </c>
      <c r="E7" s="105"/>
      <c r="F7" s="246" t="s">
        <v>1</v>
      </c>
      <c r="G7" s="247"/>
      <c r="H7" s="245"/>
    </row>
    <row r="8" spans="1:8" ht="12.75">
      <c r="A8" s="96"/>
      <c r="B8" s="96"/>
      <c r="C8" s="106"/>
      <c r="D8" s="79"/>
      <c r="E8" s="105"/>
      <c r="F8" s="246"/>
      <c r="G8" s="247"/>
      <c r="H8" s="96"/>
    </row>
    <row r="9" spans="1:8" ht="12.75">
      <c r="A9" s="96"/>
      <c r="B9" s="96"/>
      <c r="C9" s="107"/>
      <c r="D9" s="107"/>
      <c r="E9" s="107"/>
      <c r="F9" s="234" t="s">
        <v>237</v>
      </c>
      <c r="G9" s="235"/>
      <c r="H9" s="96"/>
    </row>
    <row r="10" spans="1:8" ht="12.75">
      <c r="A10" s="96"/>
      <c r="B10" s="96"/>
      <c r="C10" s="107"/>
      <c r="D10" s="107"/>
      <c r="E10" s="107"/>
      <c r="F10" s="236" t="s">
        <v>235</v>
      </c>
      <c r="G10" s="237"/>
      <c r="H10" s="96"/>
    </row>
    <row r="11" spans="1:8" ht="12.75">
      <c r="A11" s="96"/>
      <c r="B11" s="96"/>
      <c r="C11" s="107"/>
      <c r="D11" s="107"/>
      <c r="E11" s="107"/>
      <c r="F11" s="238" t="s">
        <v>236</v>
      </c>
      <c r="G11" s="239"/>
      <c r="H11" s="102"/>
    </row>
    <row r="12" spans="1:8" ht="12.75">
      <c r="A12" s="96"/>
      <c r="B12" s="96"/>
      <c r="C12" s="108"/>
      <c r="D12" s="108"/>
      <c r="E12" s="108"/>
      <c r="F12" s="108"/>
      <c r="G12" s="108"/>
      <c r="H12" s="102"/>
    </row>
    <row r="13" ht="12.75" customHeight="1">
      <c r="H13" s="39"/>
    </row>
    <row r="14" spans="1:11" ht="25.5" customHeight="1">
      <c r="A14" s="90"/>
      <c r="B14" s="240"/>
      <c r="C14" s="240"/>
      <c r="D14" s="241"/>
      <c r="E14" s="242" t="s">
        <v>2</v>
      </c>
      <c r="F14" s="243"/>
      <c r="G14" s="243"/>
      <c r="H14" s="142"/>
      <c r="I14" s="40"/>
      <c r="J14" s="40"/>
      <c r="K14" s="40"/>
    </row>
    <row r="15" spans="1:8" s="38" customFormat="1" ht="13.5" customHeight="1">
      <c r="A15" s="41" t="s">
        <v>3</v>
      </c>
      <c r="B15" s="248" t="s">
        <v>281</v>
      </c>
      <c r="C15" s="249"/>
      <c r="D15" s="249"/>
      <c r="E15" s="242" t="s">
        <v>228</v>
      </c>
      <c r="F15" s="250"/>
      <c r="G15" s="242" t="s">
        <v>229</v>
      </c>
      <c r="H15" s="250"/>
    </row>
    <row r="16" spans="1:8" s="38" customFormat="1" ht="13.5" customHeight="1">
      <c r="A16" s="42" t="s">
        <v>4</v>
      </c>
      <c r="B16" s="251" t="s">
        <v>5</v>
      </c>
      <c r="C16" s="252"/>
      <c r="D16" s="253"/>
      <c r="E16" s="254">
        <f>E17+E20+E23+E24</f>
        <v>350</v>
      </c>
      <c r="F16" s="255"/>
      <c r="G16" s="254">
        <f>G17+G20+G23+G24</f>
        <v>350</v>
      </c>
      <c r="H16" s="255"/>
    </row>
    <row r="17" spans="1:8" s="38" customFormat="1" ht="13.5" customHeight="1">
      <c r="A17" s="43"/>
      <c r="B17" s="256" t="s">
        <v>6</v>
      </c>
      <c r="C17" s="257"/>
      <c r="D17" s="258"/>
      <c r="E17" s="259">
        <f>E18+E19</f>
        <v>30</v>
      </c>
      <c r="F17" s="260"/>
      <c r="G17" s="259">
        <f>G18+G19</f>
        <v>30</v>
      </c>
      <c r="H17" s="260"/>
    </row>
    <row r="18" spans="1:8" s="38" customFormat="1" ht="13.5" customHeight="1">
      <c r="A18" s="44"/>
      <c r="B18" s="256" t="s">
        <v>261</v>
      </c>
      <c r="C18" s="257"/>
      <c r="D18" s="261"/>
      <c r="E18" s="262">
        <v>20</v>
      </c>
      <c r="F18" s="263"/>
      <c r="G18" s="262">
        <v>20</v>
      </c>
      <c r="H18" s="263"/>
    </row>
    <row r="19" spans="1:8" s="38" customFormat="1" ht="13.5" customHeight="1">
      <c r="A19" s="44"/>
      <c r="B19" s="256" t="s">
        <v>262</v>
      </c>
      <c r="C19" s="257"/>
      <c r="D19" s="261"/>
      <c r="E19" s="262">
        <v>10</v>
      </c>
      <c r="F19" s="263"/>
      <c r="G19" s="262">
        <v>10</v>
      </c>
      <c r="H19" s="263"/>
    </row>
    <row r="20" spans="1:8" s="38" customFormat="1" ht="13.5" customHeight="1">
      <c r="A20" s="44"/>
      <c r="B20" s="256" t="s">
        <v>7</v>
      </c>
      <c r="C20" s="257"/>
      <c r="D20" s="258"/>
      <c r="E20" s="259">
        <f>E21+E22</f>
        <v>300</v>
      </c>
      <c r="F20" s="260"/>
      <c r="G20" s="259">
        <f>G21+G22</f>
        <v>300</v>
      </c>
      <c r="H20" s="260"/>
    </row>
    <row r="21" spans="1:8" s="38" customFormat="1" ht="13.5" customHeight="1">
      <c r="A21" s="44"/>
      <c r="B21" s="256" t="s">
        <v>238</v>
      </c>
      <c r="C21" s="257"/>
      <c r="D21" s="261"/>
      <c r="E21" s="262">
        <v>200</v>
      </c>
      <c r="F21" s="263"/>
      <c r="G21" s="262">
        <v>200</v>
      </c>
      <c r="H21" s="263"/>
    </row>
    <row r="22" spans="1:8" s="38" customFormat="1" ht="13.5" customHeight="1">
      <c r="A22" s="44"/>
      <c r="B22" s="256" t="s">
        <v>274</v>
      </c>
      <c r="C22" s="257"/>
      <c r="D22" s="261"/>
      <c r="E22" s="262">
        <v>100</v>
      </c>
      <c r="F22" s="263"/>
      <c r="G22" s="262">
        <v>100</v>
      </c>
      <c r="H22" s="263"/>
    </row>
    <row r="23" spans="1:8" s="38" customFormat="1" ht="13.5" customHeight="1">
      <c r="A23" s="44"/>
      <c r="B23" s="256" t="s">
        <v>8</v>
      </c>
      <c r="C23" s="257"/>
      <c r="D23" s="261"/>
      <c r="E23" s="264"/>
      <c r="F23" s="265"/>
      <c r="G23" s="264"/>
      <c r="H23" s="265"/>
    </row>
    <row r="24" spans="1:8" s="38" customFormat="1" ht="13.5" customHeight="1">
      <c r="A24" s="45"/>
      <c r="B24" s="256" t="s">
        <v>260</v>
      </c>
      <c r="C24" s="257"/>
      <c r="D24" s="261"/>
      <c r="E24" s="264">
        <v>20</v>
      </c>
      <c r="F24" s="265"/>
      <c r="G24" s="264">
        <v>20</v>
      </c>
      <c r="H24" s="265"/>
    </row>
    <row r="25" spans="1:8" s="38" customFormat="1" ht="13.5" customHeight="1">
      <c r="A25" s="46" t="s">
        <v>9</v>
      </c>
      <c r="B25" s="251" t="s">
        <v>10</v>
      </c>
      <c r="C25" s="252"/>
      <c r="D25" s="253"/>
      <c r="E25" s="254">
        <f>E26+E29+E30+E31</f>
        <v>200</v>
      </c>
      <c r="F25" s="255"/>
      <c r="G25" s="254">
        <f>G26+G29+G30+G31</f>
        <v>200</v>
      </c>
      <c r="H25" s="255"/>
    </row>
    <row r="26" spans="1:8" s="38" customFormat="1" ht="13.5" customHeight="1">
      <c r="A26" s="47"/>
      <c r="B26" s="256" t="s">
        <v>88</v>
      </c>
      <c r="C26" s="257"/>
      <c r="D26" s="261"/>
      <c r="E26" s="259">
        <f>E27+E28</f>
        <v>100</v>
      </c>
      <c r="F26" s="260"/>
      <c r="G26" s="259">
        <f>G27+G28</f>
        <v>100</v>
      </c>
      <c r="H26" s="260"/>
    </row>
    <row r="27" spans="1:8" s="38" customFormat="1" ht="13.5" customHeight="1">
      <c r="A27" s="47"/>
      <c r="B27" s="256" t="s">
        <v>239</v>
      </c>
      <c r="C27" s="257"/>
      <c r="D27" s="261"/>
      <c r="E27" s="262">
        <v>50</v>
      </c>
      <c r="F27" s="263"/>
      <c r="G27" s="262">
        <v>50</v>
      </c>
      <c r="H27" s="263"/>
    </row>
    <row r="28" spans="1:8" s="38" customFormat="1" ht="13.5" customHeight="1">
      <c r="A28" s="48"/>
      <c r="B28" s="256" t="s">
        <v>240</v>
      </c>
      <c r="C28" s="257"/>
      <c r="D28" s="261"/>
      <c r="E28" s="262">
        <v>50</v>
      </c>
      <c r="F28" s="263"/>
      <c r="G28" s="262">
        <v>50</v>
      </c>
      <c r="H28" s="263"/>
    </row>
    <row r="29" spans="1:8" s="38" customFormat="1" ht="13.5" customHeight="1">
      <c r="A29" s="48"/>
      <c r="B29" s="256" t="s">
        <v>11</v>
      </c>
      <c r="C29" s="257"/>
      <c r="D29" s="261"/>
      <c r="E29" s="264">
        <v>20</v>
      </c>
      <c r="F29" s="265"/>
      <c r="G29" s="264">
        <v>20</v>
      </c>
      <c r="H29" s="265"/>
    </row>
    <row r="30" spans="1:8" s="38" customFormat="1" ht="13.5" customHeight="1">
      <c r="A30" s="48"/>
      <c r="B30" s="256" t="s">
        <v>280</v>
      </c>
      <c r="C30" s="257"/>
      <c r="D30" s="261"/>
      <c r="E30" s="264">
        <v>10</v>
      </c>
      <c r="F30" s="265"/>
      <c r="G30" s="264">
        <v>10</v>
      </c>
      <c r="H30" s="265"/>
    </row>
    <row r="31" spans="1:8" s="38" customFormat="1" ht="13.5" customHeight="1">
      <c r="A31" s="48"/>
      <c r="B31" s="256" t="s">
        <v>12</v>
      </c>
      <c r="C31" s="257"/>
      <c r="D31" s="261"/>
      <c r="E31" s="259">
        <f>E32+E33+E34</f>
        <v>70</v>
      </c>
      <c r="F31" s="260"/>
      <c r="G31" s="259">
        <f>G32+G33+G34</f>
        <v>70</v>
      </c>
      <c r="H31" s="260"/>
    </row>
    <row r="32" spans="1:8" s="38" customFormat="1" ht="13.5" customHeight="1">
      <c r="A32" s="48"/>
      <c r="B32" s="256" t="s">
        <v>241</v>
      </c>
      <c r="C32" s="257"/>
      <c r="D32" s="261"/>
      <c r="E32" s="262">
        <v>10</v>
      </c>
      <c r="F32" s="204"/>
      <c r="G32" s="262">
        <v>10</v>
      </c>
      <c r="H32" s="204"/>
    </row>
    <row r="33" spans="1:8" s="38" customFormat="1" ht="13.5" customHeight="1">
      <c r="A33" s="48"/>
      <c r="B33" s="256" t="s">
        <v>263</v>
      </c>
      <c r="C33" s="257"/>
      <c r="D33" s="261"/>
      <c r="E33" s="262">
        <v>10</v>
      </c>
      <c r="F33" s="204"/>
      <c r="G33" s="262">
        <v>10</v>
      </c>
      <c r="H33" s="204"/>
    </row>
    <row r="34" spans="1:8" s="38" customFormat="1" ht="13.5" customHeight="1">
      <c r="A34" s="48"/>
      <c r="B34" s="256" t="s">
        <v>242</v>
      </c>
      <c r="C34" s="257"/>
      <c r="D34" s="261"/>
      <c r="E34" s="262">
        <v>50</v>
      </c>
      <c r="F34" s="204"/>
      <c r="G34" s="262">
        <v>50</v>
      </c>
      <c r="H34" s="204"/>
    </row>
    <row r="35" spans="1:8" s="38" customFormat="1" ht="13.5" customHeight="1">
      <c r="A35" s="46" t="s">
        <v>13</v>
      </c>
      <c r="B35" s="251" t="s">
        <v>14</v>
      </c>
      <c r="C35" s="252"/>
      <c r="D35" s="253"/>
      <c r="E35" s="254">
        <f>SUM(E36:F40)</f>
        <v>100</v>
      </c>
      <c r="F35" s="255"/>
      <c r="G35" s="254">
        <f>SUM(G36:H40)</f>
        <v>100</v>
      </c>
      <c r="H35" s="255"/>
    </row>
    <row r="36" spans="1:8" s="38" customFormat="1" ht="13.5" customHeight="1">
      <c r="A36" s="47"/>
      <c r="B36" s="256" t="s">
        <v>15</v>
      </c>
      <c r="C36" s="257"/>
      <c r="D36" s="261"/>
      <c r="E36" s="264">
        <v>100</v>
      </c>
      <c r="F36" s="202"/>
      <c r="G36" s="264">
        <v>100</v>
      </c>
      <c r="H36" s="202"/>
    </row>
    <row r="37" spans="1:8" s="38" customFormat="1" ht="13.5" customHeight="1">
      <c r="A37" s="48"/>
      <c r="B37" s="256" t="s">
        <v>16</v>
      </c>
      <c r="C37" s="257"/>
      <c r="D37" s="261"/>
      <c r="E37" s="264"/>
      <c r="F37" s="202"/>
      <c r="G37" s="264"/>
      <c r="H37" s="202"/>
    </row>
    <row r="38" spans="1:8" s="38" customFormat="1" ht="13.5" customHeight="1">
      <c r="A38" s="48"/>
      <c r="B38" s="256" t="s">
        <v>17</v>
      </c>
      <c r="C38" s="257"/>
      <c r="D38" s="261"/>
      <c r="E38" s="264"/>
      <c r="F38" s="202"/>
      <c r="G38" s="264"/>
      <c r="H38" s="202"/>
    </row>
    <row r="39" spans="1:8" s="38" customFormat="1" ht="13.5" customHeight="1">
      <c r="A39" s="48"/>
      <c r="B39" s="256" t="s">
        <v>18</v>
      </c>
      <c r="C39" s="257"/>
      <c r="D39" s="261"/>
      <c r="E39" s="264"/>
      <c r="F39" s="202"/>
      <c r="G39" s="264"/>
      <c r="H39" s="202"/>
    </row>
    <row r="40" spans="1:8" s="38" customFormat="1" ht="13.5" customHeight="1">
      <c r="A40" s="49"/>
      <c r="B40" s="256" t="s">
        <v>19</v>
      </c>
      <c r="C40" s="257"/>
      <c r="D40" s="261"/>
      <c r="E40" s="264"/>
      <c r="F40" s="202"/>
      <c r="G40" s="264"/>
      <c r="H40" s="202"/>
    </row>
    <row r="41" spans="1:8" s="38" customFormat="1" ht="13.5" customHeight="1">
      <c r="A41" s="46" t="s">
        <v>20</v>
      </c>
      <c r="B41" s="251" t="s">
        <v>21</v>
      </c>
      <c r="C41" s="252"/>
      <c r="D41" s="253"/>
      <c r="E41" s="254">
        <f>SUM(E42:F44)</f>
        <v>0</v>
      </c>
      <c r="F41" s="255"/>
      <c r="G41" s="254">
        <f>SUM(G42:H44)</f>
        <v>0</v>
      </c>
      <c r="H41" s="255"/>
    </row>
    <row r="42" spans="1:8" s="38" customFormat="1" ht="13.5" customHeight="1">
      <c r="A42" s="43"/>
      <c r="B42" s="266" t="s">
        <v>22</v>
      </c>
      <c r="C42" s="267"/>
      <c r="D42" s="268"/>
      <c r="E42" s="264"/>
      <c r="F42" s="202"/>
      <c r="G42" s="264"/>
      <c r="H42" s="202"/>
    </row>
    <row r="43" spans="1:8" s="38" customFormat="1" ht="13.5" customHeight="1">
      <c r="A43" s="44"/>
      <c r="B43" s="256" t="s">
        <v>23</v>
      </c>
      <c r="C43" s="257"/>
      <c r="D43" s="261"/>
      <c r="E43" s="264"/>
      <c r="F43" s="202"/>
      <c r="G43" s="264"/>
      <c r="H43" s="202"/>
    </row>
    <row r="44" spans="1:8" s="38" customFormat="1" ht="13.5" customHeight="1">
      <c r="A44" s="45"/>
      <c r="B44" s="256" t="s">
        <v>24</v>
      </c>
      <c r="C44" s="257"/>
      <c r="D44" s="261"/>
      <c r="E44" s="264"/>
      <c r="F44" s="202"/>
      <c r="G44" s="264"/>
      <c r="H44" s="202"/>
    </row>
    <row r="45" spans="1:8" s="38" customFormat="1" ht="13.5" customHeight="1">
      <c r="A45" s="46" t="s">
        <v>25</v>
      </c>
      <c r="B45" s="251" t="s">
        <v>26</v>
      </c>
      <c r="C45" s="252"/>
      <c r="D45" s="253"/>
      <c r="E45" s="254">
        <f>SUM(E46:F53)</f>
        <v>20</v>
      </c>
      <c r="F45" s="255"/>
      <c r="G45" s="254">
        <f>SUM(G46:H53)</f>
        <v>20</v>
      </c>
      <c r="H45" s="255"/>
    </row>
    <row r="46" spans="1:8" s="38" customFormat="1" ht="13.5" customHeight="1">
      <c r="A46" s="47"/>
      <c r="B46" s="256" t="s">
        <v>27</v>
      </c>
      <c r="C46" s="257"/>
      <c r="D46" s="261"/>
      <c r="E46" s="264">
        <v>20</v>
      </c>
      <c r="F46" s="202"/>
      <c r="G46" s="264">
        <v>20</v>
      </c>
      <c r="H46" s="202"/>
    </row>
    <row r="47" spans="1:8" s="38" customFormat="1" ht="13.5" customHeight="1">
      <c r="A47" s="48"/>
      <c r="B47" s="256" t="s">
        <v>28</v>
      </c>
      <c r="C47" s="257"/>
      <c r="D47" s="261"/>
      <c r="E47" s="264"/>
      <c r="F47" s="202"/>
      <c r="G47" s="264"/>
      <c r="H47" s="202"/>
    </row>
    <row r="48" spans="1:8" s="38" customFormat="1" ht="13.5" customHeight="1">
      <c r="A48" s="48"/>
      <c r="B48" s="256" t="s">
        <v>29</v>
      </c>
      <c r="C48" s="257"/>
      <c r="D48" s="261"/>
      <c r="E48" s="264" t="s">
        <v>180</v>
      </c>
      <c r="F48" s="202"/>
      <c r="G48" s="264" t="s">
        <v>180</v>
      </c>
      <c r="H48" s="202"/>
    </row>
    <row r="49" spans="1:8" s="38" customFormat="1" ht="13.5" customHeight="1">
      <c r="A49" s="44"/>
      <c r="B49" s="256" t="s">
        <v>30</v>
      </c>
      <c r="C49" s="257"/>
      <c r="D49" s="261"/>
      <c r="E49" s="264"/>
      <c r="F49" s="202"/>
      <c r="G49" s="264"/>
      <c r="H49" s="202"/>
    </row>
    <row r="50" spans="1:8" s="38" customFormat="1" ht="13.5" customHeight="1">
      <c r="A50" s="48"/>
      <c r="B50" s="256" t="s">
        <v>31</v>
      </c>
      <c r="C50" s="257"/>
      <c r="D50" s="261"/>
      <c r="E50" s="264" t="s">
        <v>180</v>
      </c>
      <c r="F50" s="202"/>
      <c r="G50" s="264" t="s">
        <v>180</v>
      </c>
      <c r="H50" s="202"/>
    </row>
    <row r="51" spans="1:8" s="38" customFormat="1" ht="13.5" customHeight="1">
      <c r="A51" s="44"/>
      <c r="B51" s="256" t="s">
        <v>32</v>
      </c>
      <c r="C51" s="257"/>
      <c r="D51" s="261"/>
      <c r="E51" s="264"/>
      <c r="F51" s="202"/>
      <c r="G51" s="264"/>
      <c r="H51" s="202"/>
    </row>
    <row r="52" spans="1:8" s="38" customFormat="1" ht="13.5" customHeight="1">
      <c r="A52" s="48"/>
      <c r="B52" s="256" t="s">
        <v>33</v>
      </c>
      <c r="C52" s="257"/>
      <c r="D52" s="261"/>
      <c r="E52" s="264"/>
      <c r="F52" s="202"/>
      <c r="G52" s="264"/>
      <c r="H52" s="202"/>
    </row>
    <row r="53" spans="1:8" s="38" customFormat="1" ht="13.5" customHeight="1">
      <c r="A53" s="50"/>
      <c r="B53" s="256" t="s">
        <v>264</v>
      </c>
      <c r="C53" s="257"/>
      <c r="D53" s="261"/>
      <c r="E53" s="264"/>
      <c r="F53" s="202"/>
      <c r="G53" s="264"/>
      <c r="H53" s="202"/>
    </row>
    <row r="54" spans="1:8" s="38" customFormat="1" ht="22.5" customHeight="1">
      <c r="A54" s="46" t="s">
        <v>34</v>
      </c>
      <c r="B54" s="251" t="s">
        <v>87</v>
      </c>
      <c r="C54" s="252"/>
      <c r="D54" s="253"/>
      <c r="E54" s="254">
        <f>SUM(E55:F60)</f>
        <v>0</v>
      </c>
      <c r="F54" s="255"/>
      <c r="G54" s="254">
        <f>SUM(G55:H60)</f>
        <v>0</v>
      </c>
      <c r="H54" s="255"/>
    </row>
    <row r="55" spans="1:8" s="38" customFormat="1" ht="13.5" customHeight="1">
      <c r="A55" s="51"/>
      <c r="B55" s="256" t="s">
        <v>35</v>
      </c>
      <c r="C55" s="257"/>
      <c r="D55" s="261"/>
      <c r="E55" s="264" t="s">
        <v>180</v>
      </c>
      <c r="F55" s="202"/>
      <c r="G55" s="264" t="s">
        <v>180</v>
      </c>
      <c r="H55" s="202"/>
    </row>
    <row r="56" spans="1:8" s="38" customFormat="1" ht="13.5" customHeight="1">
      <c r="A56" s="52"/>
      <c r="B56" s="256" t="s">
        <v>89</v>
      </c>
      <c r="C56" s="257"/>
      <c r="D56" s="261"/>
      <c r="E56" s="264" t="s">
        <v>180</v>
      </c>
      <c r="F56" s="202"/>
      <c r="G56" s="264" t="s">
        <v>180</v>
      </c>
      <c r="H56" s="202"/>
    </row>
    <row r="57" spans="1:8" s="38" customFormat="1" ht="13.5" customHeight="1">
      <c r="A57" s="53"/>
      <c r="B57" s="256" t="s">
        <v>36</v>
      </c>
      <c r="C57" s="257"/>
      <c r="D57" s="261"/>
      <c r="E57" s="264" t="s">
        <v>180</v>
      </c>
      <c r="F57" s="202"/>
      <c r="G57" s="264" t="s">
        <v>180</v>
      </c>
      <c r="H57" s="202"/>
    </row>
    <row r="58" spans="1:8" s="38" customFormat="1" ht="13.5" customHeight="1">
      <c r="A58" s="54"/>
      <c r="B58" s="256" t="s">
        <v>37</v>
      </c>
      <c r="C58" s="257"/>
      <c r="D58" s="261"/>
      <c r="E58" s="264" t="s">
        <v>180</v>
      </c>
      <c r="F58" s="202"/>
      <c r="G58" s="264" t="s">
        <v>180</v>
      </c>
      <c r="H58" s="202"/>
    </row>
    <row r="59" spans="1:8" s="38" customFormat="1" ht="13.5" customHeight="1">
      <c r="A59" s="44"/>
      <c r="B59" s="256" t="s">
        <v>38</v>
      </c>
      <c r="C59" s="257"/>
      <c r="D59" s="261"/>
      <c r="E59" s="264" t="s">
        <v>180</v>
      </c>
      <c r="F59" s="202"/>
      <c r="G59" s="264" t="s">
        <v>180</v>
      </c>
      <c r="H59" s="202"/>
    </row>
    <row r="60" spans="1:8" s="38" customFormat="1" ht="13.5" customHeight="1">
      <c r="A60" s="49"/>
      <c r="B60" s="256" t="s">
        <v>39</v>
      </c>
      <c r="C60" s="257"/>
      <c r="D60" s="261"/>
      <c r="E60" s="264" t="s">
        <v>180</v>
      </c>
      <c r="F60" s="202"/>
      <c r="G60" s="264" t="s">
        <v>180</v>
      </c>
      <c r="H60" s="202"/>
    </row>
    <row r="61" spans="1:8" s="38" customFormat="1" ht="13.5" customHeight="1">
      <c r="A61" s="46" t="s">
        <v>40</v>
      </c>
      <c r="B61" s="251" t="s">
        <v>41</v>
      </c>
      <c r="C61" s="252"/>
      <c r="D61" s="253"/>
      <c r="E61" s="254">
        <f>SUM(E62:F63)</f>
        <v>10</v>
      </c>
      <c r="F61" s="255"/>
      <c r="G61" s="254">
        <f>SUM(G62:H63)</f>
        <v>10</v>
      </c>
      <c r="H61" s="255"/>
    </row>
    <row r="62" spans="1:8" s="38" customFormat="1" ht="13.5" customHeight="1">
      <c r="A62" s="44"/>
      <c r="B62" s="256" t="s">
        <v>42</v>
      </c>
      <c r="C62" s="257"/>
      <c r="D62" s="261"/>
      <c r="E62" s="264"/>
      <c r="F62" s="202"/>
      <c r="G62" s="264"/>
      <c r="H62" s="202"/>
    </row>
    <row r="63" spans="1:8" s="38" customFormat="1" ht="13.5" customHeight="1">
      <c r="A63" s="44"/>
      <c r="B63" s="256" t="s">
        <v>43</v>
      </c>
      <c r="C63" s="257"/>
      <c r="D63" s="261"/>
      <c r="E63" s="264">
        <v>10</v>
      </c>
      <c r="F63" s="202"/>
      <c r="G63" s="264">
        <v>10</v>
      </c>
      <c r="H63" s="202"/>
    </row>
    <row r="64" spans="1:8" s="38" customFormat="1" ht="13.5" customHeight="1">
      <c r="A64" s="46" t="s">
        <v>44</v>
      </c>
      <c r="B64" s="251" t="s">
        <v>45</v>
      </c>
      <c r="C64" s="252"/>
      <c r="D64" s="253"/>
      <c r="E64" s="254">
        <f>SUM(E65)</f>
        <v>0</v>
      </c>
      <c r="F64" s="255"/>
      <c r="G64" s="254">
        <f>SUM(G65)</f>
        <v>0</v>
      </c>
      <c r="H64" s="255"/>
    </row>
    <row r="65" spans="1:8" s="38" customFormat="1" ht="13.5" customHeight="1">
      <c r="A65" s="55"/>
      <c r="B65" s="256" t="s">
        <v>46</v>
      </c>
      <c r="C65" s="257"/>
      <c r="D65" s="261"/>
      <c r="E65" s="264"/>
      <c r="F65" s="202"/>
      <c r="G65" s="264"/>
      <c r="H65" s="202"/>
    </row>
    <row r="66" spans="1:8" s="38" customFormat="1" ht="16.5" customHeight="1">
      <c r="A66" s="251" t="s">
        <v>47</v>
      </c>
      <c r="B66" s="269"/>
      <c r="C66" s="269"/>
      <c r="D66" s="270"/>
      <c r="E66" s="254">
        <f>E16+E25+E35+E41+E45+E54+E61+E64</f>
        <v>680</v>
      </c>
      <c r="F66" s="255"/>
      <c r="G66" s="254">
        <f>G16+G25+G35+G41+G45+G54+G61+G64</f>
        <v>680</v>
      </c>
      <c r="H66" s="255"/>
    </row>
    <row r="67" spans="1:8" s="38" customFormat="1" ht="35.25" customHeight="1">
      <c r="A67" s="23"/>
      <c r="B67" s="56"/>
      <c r="C67" s="56"/>
      <c r="D67" s="56"/>
      <c r="E67" s="271"/>
      <c r="F67" s="271"/>
      <c r="G67" s="271"/>
      <c r="H67" s="271"/>
    </row>
    <row r="68" spans="1:8" s="38" customFormat="1" ht="34.5" customHeight="1">
      <c r="A68" s="57"/>
      <c r="B68" s="58"/>
      <c r="C68" s="58"/>
      <c r="D68" s="58"/>
      <c r="E68" s="271"/>
      <c r="F68" s="271"/>
      <c r="G68" s="271"/>
      <c r="H68" s="271"/>
    </row>
    <row r="69" spans="1:8" s="38" customFormat="1" ht="25.5" customHeight="1">
      <c r="A69" s="85"/>
      <c r="B69" s="86"/>
      <c r="C69" s="86"/>
      <c r="D69" s="87"/>
      <c r="E69" s="272" t="s">
        <v>2</v>
      </c>
      <c r="F69" s="273"/>
      <c r="G69" s="273"/>
      <c r="H69" s="274"/>
    </row>
    <row r="70" spans="1:8" s="38" customFormat="1" ht="13.5" customHeight="1">
      <c r="A70" s="41" t="s">
        <v>48</v>
      </c>
      <c r="B70" s="248" t="s">
        <v>282</v>
      </c>
      <c r="C70" s="249"/>
      <c r="D70" s="249"/>
      <c r="E70" s="275" t="s">
        <v>228</v>
      </c>
      <c r="F70" s="276"/>
      <c r="G70" s="275" t="s">
        <v>229</v>
      </c>
      <c r="H70" s="276"/>
    </row>
    <row r="71" spans="1:8" s="38" customFormat="1" ht="13.5" customHeight="1">
      <c r="A71" s="46" t="s">
        <v>4</v>
      </c>
      <c r="B71" s="251" t="s">
        <v>49</v>
      </c>
      <c r="C71" s="252"/>
      <c r="D71" s="253"/>
      <c r="E71" s="254">
        <f>SUM(E72:F74)</f>
        <v>80</v>
      </c>
      <c r="F71" s="255"/>
      <c r="G71" s="254">
        <f>SUM(G72:H74)</f>
        <v>80</v>
      </c>
      <c r="H71" s="255"/>
    </row>
    <row r="72" spans="1:8" s="38" customFormat="1" ht="13.5" customHeight="1">
      <c r="A72" s="47"/>
      <c r="B72" s="256" t="s">
        <v>50</v>
      </c>
      <c r="C72" s="257"/>
      <c r="D72" s="261"/>
      <c r="E72" s="264">
        <v>50</v>
      </c>
      <c r="F72" s="202"/>
      <c r="G72" s="264">
        <v>50</v>
      </c>
      <c r="H72" s="202"/>
    </row>
    <row r="73" spans="1:8" s="38" customFormat="1" ht="13.5" customHeight="1">
      <c r="A73" s="44"/>
      <c r="B73" s="256" t="s">
        <v>51</v>
      </c>
      <c r="C73" s="257"/>
      <c r="D73" s="261"/>
      <c r="E73" s="264"/>
      <c r="F73" s="202"/>
      <c r="G73" s="264"/>
      <c r="H73" s="202"/>
    </row>
    <row r="74" spans="1:8" s="38" customFormat="1" ht="13.5" customHeight="1">
      <c r="A74" s="49"/>
      <c r="B74" s="256" t="s">
        <v>52</v>
      </c>
      <c r="C74" s="257"/>
      <c r="D74" s="261"/>
      <c r="E74" s="264">
        <v>30</v>
      </c>
      <c r="F74" s="202"/>
      <c r="G74" s="264">
        <v>30</v>
      </c>
      <c r="H74" s="202"/>
    </row>
    <row r="75" spans="1:8" s="38" customFormat="1" ht="13.5" customHeight="1">
      <c r="A75" s="46" t="s">
        <v>9</v>
      </c>
      <c r="B75" s="251" t="s">
        <v>53</v>
      </c>
      <c r="C75" s="252"/>
      <c r="D75" s="253"/>
      <c r="E75" s="254">
        <f>SUM(E76:F79)</f>
        <v>0</v>
      </c>
      <c r="F75" s="255"/>
      <c r="G75" s="254">
        <f>SUM(G76:H79)</f>
        <v>0</v>
      </c>
      <c r="H75" s="255"/>
    </row>
    <row r="76" spans="1:8" s="38" customFormat="1" ht="13.5" customHeight="1">
      <c r="A76" s="47"/>
      <c r="B76" s="256" t="s">
        <v>54</v>
      </c>
      <c r="C76" s="257"/>
      <c r="D76" s="261"/>
      <c r="E76" s="264" t="s">
        <v>180</v>
      </c>
      <c r="F76" s="202"/>
      <c r="G76" s="264" t="s">
        <v>180</v>
      </c>
      <c r="H76" s="202"/>
    </row>
    <row r="77" spans="1:8" s="38" customFormat="1" ht="13.5" customHeight="1">
      <c r="A77" s="44"/>
      <c r="B77" s="256" t="s">
        <v>55</v>
      </c>
      <c r="C77" s="257"/>
      <c r="D77" s="261"/>
      <c r="E77" s="264" t="s">
        <v>180</v>
      </c>
      <c r="F77" s="202"/>
      <c r="G77" s="264" t="s">
        <v>180</v>
      </c>
      <c r="H77" s="202"/>
    </row>
    <row r="78" spans="1:8" s="38" customFormat="1" ht="13.5" customHeight="1">
      <c r="A78" s="48"/>
      <c r="B78" s="256" t="s">
        <v>56</v>
      </c>
      <c r="C78" s="257"/>
      <c r="D78" s="261"/>
      <c r="E78" s="264" t="s">
        <v>180</v>
      </c>
      <c r="F78" s="202"/>
      <c r="G78" s="264" t="s">
        <v>180</v>
      </c>
      <c r="H78" s="202"/>
    </row>
    <row r="79" spans="1:8" s="38" customFormat="1" ht="13.5" customHeight="1">
      <c r="A79" s="59"/>
      <c r="B79" s="256" t="s">
        <v>57</v>
      </c>
      <c r="C79" s="257"/>
      <c r="D79" s="261"/>
      <c r="E79" s="264" t="s">
        <v>180</v>
      </c>
      <c r="F79" s="202"/>
      <c r="G79" s="264" t="s">
        <v>180</v>
      </c>
      <c r="H79" s="202"/>
    </row>
    <row r="80" spans="1:9" s="38" customFormat="1" ht="13.5" customHeight="1">
      <c r="A80" s="46" t="s">
        <v>13</v>
      </c>
      <c r="B80" s="251" t="s">
        <v>58</v>
      </c>
      <c r="C80" s="252"/>
      <c r="D80" s="253"/>
      <c r="E80" s="254">
        <f>SUM(E81:F84)</f>
        <v>0</v>
      </c>
      <c r="F80" s="255"/>
      <c r="G80" s="254">
        <f>SUM(G81:H84)</f>
        <v>0</v>
      </c>
      <c r="H80" s="255"/>
      <c r="I80" s="60"/>
    </row>
    <row r="81" spans="1:8" s="38" customFormat="1" ht="13.5" customHeight="1">
      <c r="A81" s="47"/>
      <c r="B81" s="256" t="s">
        <v>59</v>
      </c>
      <c r="C81" s="257"/>
      <c r="D81" s="261"/>
      <c r="E81" s="264" t="s">
        <v>180</v>
      </c>
      <c r="F81" s="202"/>
      <c r="G81" s="264" t="s">
        <v>180</v>
      </c>
      <c r="H81" s="202"/>
    </row>
    <row r="82" spans="1:8" s="38" customFormat="1" ht="13.5" customHeight="1">
      <c r="A82" s="48"/>
      <c r="B82" s="256" t="s">
        <v>60</v>
      </c>
      <c r="C82" s="257"/>
      <c r="D82" s="258"/>
      <c r="E82" s="264" t="s">
        <v>180</v>
      </c>
      <c r="F82" s="202"/>
      <c r="G82" s="264" t="s">
        <v>180</v>
      </c>
      <c r="H82" s="202"/>
    </row>
    <row r="83" spans="1:8" s="38" customFormat="1" ht="13.5" customHeight="1">
      <c r="A83" s="61"/>
      <c r="B83" s="256" t="s">
        <v>61</v>
      </c>
      <c r="C83" s="257"/>
      <c r="D83" s="261"/>
      <c r="E83" s="264" t="s">
        <v>180</v>
      </c>
      <c r="F83" s="202"/>
      <c r="G83" s="264" t="s">
        <v>180</v>
      </c>
      <c r="H83" s="202"/>
    </row>
    <row r="84" spans="1:8" s="38" customFormat="1" ht="13.5" customHeight="1">
      <c r="A84" s="45"/>
      <c r="B84" s="256" t="s">
        <v>62</v>
      </c>
      <c r="C84" s="257"/>
      <c r="D84" s="261"/>
      <c r="E84" s="264" t="s">
        <v>180</v>
      </c>
      <c r="F84" s="202"/>
      <c r="G84" s="264" t="s">
        <v>180</v>
      </c>
      <c r="H84" s="202"/>
    </row>
    <row r="85" spans="1:8" s="38" customFormat="1" ht="13.5" customHeight="1">
      <c r="A85" s="46" t="s">
        <v>63</v>
      </c>
      <c r="B85" s="251" t="s">
        <v>277</v>
      </c>
      <c r="C85" s="252"/>
      <c r="D85" s="253"/>
      <c r="E85" s="254">
        <f>SUM(E86:F92)</f>
        <v>0</v>
      </c>
      <c r="F85" s="255"/>
      <c r="G85" s="254">
        <f>SUM(G86:H92)</f>
        <v>0</v>
      </c>
      <c r="H85" s="255"/>
    </row>
    <row r="86" spans="1:8" s="38" customFormat="1" ht="13.5" customHeight="1">
      <c r="A86" s="47"/>
      <c r="B86" s="256" t="s">
        <v>64</v>
      </c>
      <c r="C86" s="257"/>
      <c r="D86" s="261"/>
      <c r="E86" s="264"/>
      <c r="F86" s="202"/>
      <c r="G86" s="264"/>
      <c r="H86" s="202"/>
    </row>
    <row r="87" spans="1:8" s="38" customFormat="1" ht="13.5" customHeight="1">
      <c r="A87" s="48"/>
      <c r="B87" s="256" t="s">
        <v>65</v>
      </c>
      <c r="C87" s="257"/>
      <c r="D87" s="261"/>
      <c r="E87" s="264"/>
      <c r="F87" s="202"/>
      <c r="G87" s="264"/>
      <c r="H87" s="202"/>
    </row>
    <row r="88" spans="1:8" s="38" customFormat="1" ht="13.5" customHeight="1">
      <c r="A88" s="48"/>
      <c r="B88" s="256" t="s">
        <v>66</v>
      </c>
      <c r="C88" s="257"/>
      <c r="D88" s="261"/>
      <c r="E88" s="264" t="s">
        <v>180</v>
      </c>
      <c r="F88" s="202"/>
      <c r="G88" s="264" t="s">
        <v>180</v>
      </c>
      <c r="H88" s="202"/>
    </row>
    <row r="89" spans="1:8" s="38" customFormat="1" ht="13.5" customHeight="1">
      <c r="A89" s="52"/>
      <c r="B89" s="256" t="s">
        <v>67</v>
      </c>
      <c r="C89" s="257"/>
      <c r="D89" s="261"/>
      <c r="E89" s="264"/>
      <c r="F89" s="202"/>
      <c r="G89" s="264"/>
      <c r="H89" s="202"/>
    </row>
    <row r="90" spans="1:8" s="38" customFormat="1" ht="13.5" customHeight="1">
      <c r="A90" s="48"/>
      <c r="B90" s="256" t="s">
        <v>68</v>
      </c>
      <c r="C90" s="257"/>
      <c r="D90" s="261"/>
      <c r="E90" s="264" t="s">
        <v>180</v>
      </c>
      <c r="F90" s="202"/>
      <c r="G90" s="264" t="s">
        <v>180</v>
      </c>
      <c r="H90" s="202"/>
    </row>
    <row r="91" spans="1:8" s="38" customFormat="1" ht="13.5" customHeight="1">
      <c r="A91" s="61"/>
      <c r="B91" s="256" t="s">
        <v>69</v>
      </c>
      <c r="C91" s="257"/>
      <c r="D91" s="261"/>
      <c r="E91" s="264" t="s">
        <v>180</v>
      </c>
      <c r="F91" s="202"/>
      <c r="G91" s="264" t="s">
        <v>180</v>
      </c>
      <c r="H91" s="202"/>
    </row>
    <row r="92" spans="1:8" ht="13.5" customHeight="1">
      <c r="A92" s="62"/>
      <c r="B92" s="256" t="s">
        <v>278</v>
      </c>
      <c r="C92" s="257"/>
      <c r="D92" s="261"/>
      <c r="E92" s="264"/>
      <c r="F92" s="202"/>
      <c r="G92" s="264"/>
      <c r="H92" s="202"/>
    </row>
    <row r="93" spans="1:8" ht="22.5" customHeight="1">
      <c r="A93" s="46" t="s">
        <v>25</v>
      </c>
      <c r="B93" s="251" t="s">
        <v>90</v>
      </c>
      <c r="C93" s="252"/>
      <c r="D93" s="253"/>
      <c r="E93" s="254">
        <f>SUM(E94:F100)</f>
        <v>0</v>
      </c>
      <c r="F93" s="255"/>
      <c r="G93" s="254">
        <f>SUM(G94:H100)</f>
        <v>0</v>
      </c>
      <c r="H93" s="255"/>
    </row>
    <row r="94" spans="1:8" ht="13.5" customHeight="1">
      <c r="A94" s="63"/>
      <c r="B94" s="256" t="s">
        <v>70</v>
      </c>
      <c r="C94" s="257"/>
      <c r="D94" s="261"/>
      <c r="E94" s="264"/>
      <c r="F94" s="202"/>
      <c r="G94" s="264"/>
      <c r="H94" s="202"/>
    </row>
    <row r="95" spans="1:8" ht="13.5" customHeight="1">
      <c r="A95" s="64"/>
      <c r="B95" s="256" t="s">
        <v>71</v>
      </c>
      <c r="C95" s="257"/>
      <c r="D95" s="261"/>
      <c r="E95" s="264"/>
      <c r="F95" s="202"/>
      <c r="G95" s="264"/>
      <c r="H95" s="202"/>
    </row>
    <row r="96" spans="1:8" ht="13.5" customHeight="1">
      <c r="A96" s="64"/>
      <c r="B96" s="256" t="s">
        <v>72</v>
      </c>
      <c r="C96" s="257"/>
      <c r="D96" s="261"/>
      <c r="E96" s="264"/>
      <c r="F96" s="202"/>
      <c r="G96" s="264"/>
      <c r="H96" s="202"/>
    </row>
    <row r="97" spans="1:8" ht="13.5" customHeight="1">
      <c r="A97" s="64"/>
      <c r="B97" s="256" t="s">
        <v>73</v>
      </c>
      <c r="C97" s="257"/>
      <c r="D97" s="261"/>
      <c r="E97" s="264"/>
      <c r="F97" s="202"/>
      <c r="G97" s="264"/>
      <c r="H97" s="202"/>
    </row>
    <row r="98" spans="1:8" ht="13.5" customHeight="1">
      <c r="A98" s="64"/>
      <c r="B98" s="256" t="s">
        <v>74</v>
      </c>
      <c r="C98" s="257"/>
      <c r="D98" s="261"/>
      <c r="E98" s="264" t="s">
        <v>180</v>
      </c>
      <c r="F98" s="202"/>
      <c r="G98" s="264" t="s">
        <v>180</v>
      </c>
      <c r="H98" s="202"/>
    </row>
    <row r="99" spans="1:8" ht="13.5" customHeight="1">
      <c r="A99" s="64"/>
      <c r="B99" s="256" t="s">
        <v>75</v>
      </c>
      <c r="C99" s="257"/>
      <c r="D99" s="261"/>
      <c r="E99" s="264"/>
      <c r="F99" s="202"/>
      <c r="G99" s="264"/>
      <c r="H99" s="202"/>
    </row>
    <row r="100" spans="1:8" ht="13.5" customHeight="1">
      <c r="A100" s="62"/>
      <c r="B100" s="256" t="s">
        <v>279</v>
      </c>
      <c r="C100" s="257"/>
      <c r="D100" s="261"/>
      <c r="E100" s="264" t="s">
        <v>180</v>
      </c>
      <c r="F100" s="202"/>
      <c r="G100" s="264" t="s">
        <v>180</v>
      </c>
      <c r="H100" s="202"/>
    </row>
    <row r="101" spans="1:8" ht="13.5" customHeight="1">
      <c r="A101" s="46" t="s">
        <v>34</v>
      </c>
      <c r="B101" s="251" t="s">
        <v>76</v>
      </c>
      <c r="C101" s="252"/>
      <c r="D101" s="253"/>
      <c r="E101" s="254">
        <f>E102+E103+E112</f>
        <v>225</v>
      </c>
      <c r="F101" s="255"/>
      <c r="G101" s="254">
        <f>G102+G103+G112</f>
        <v>225</v>
      </c>
      <c r="H101" s="255"/>
    </row>
    <row r="102" spans="1:8" ht="13.5" customHeight="1">
      <c r="A102" s="63"/>
      <c r="B102" s="256" t="s">
        <v>77</v>
      </c>
      <c r="C102" s="257"/>
      <c r="D102" s="261"/>
      <c r="E102" s="264"/>
      <c r="F102" s="202"/>
      <c r="G102" s="264"/>
      <c r="H102" s="202"/>
    </row>
    <row r="103" spans="1:8" ht="13.5" customHeight="1">
      <c r="A103" s="64"/>
      <c r="B103" s="256" t="s">
        <v>78</v>
      </c>
      <c r="C103" s="257"/>
      <c r="D103" s="261"/>
      <c r="E103" s="277">
        <f>SUM(E104:F111)</f>
        <v>165</v>
      </c>
      <c r="F103" s="260"/>
      <c r="G103" s="277">
        <f>SUM(G104:H111)</f>
        <v>165</v>
      </c>
      <c r="H103" s="260"/>
    </row>
    <row r="104" spans="1:8" ht="13.5" customHeight="1">
      <c r="A104" s="64"/>
      <c r="B104" s="256" t="s">
        <v>247</v>
      </c>
      <c r="C104" s="257"/>
      <c r="D104" s="261"/>
      <c r="E104" s="262">
        <v>10</v>
      </c>
      <c r="F104" s="204"/>
      <c r="G104" s="262">
        <v>10</v>
      </c>
      <c r="H104" s="204"/>
    </row>
    <row r="105" spans="1:8" ht="13.5" customHeight="1">
      <c r="A105" s="64"/>
      <c r="B105" s="256" t="s">
        <v>248</v>
      </c>
      <c r="C105" s="257"/>
      <c r="D105" s="261"/>
      <c r="E105" s="262">
        <v>10</v>
      </c>
      <c r="F105" s="204"/>
      <c r="G105" s="262">
        <v>10</v>
      </c>
      <c r="H105" s="204"/>
    </row>
    <row r="106" spans="1:8" ht="13.5" customHeight="1">
      <c r="A106" s="64"/>
      <c r="B106" s="256" t="s">
        <v>249</v>
      </c>
      <c r="C106" s="257"/>
      <c r="D106" s="261"/>
      <c r="E106" s="262">
        <v>10</v>
      </c>
      <c r="F106" s="204"/>
      <c r="G106" s="262">
        <v>10</v>
      </c>
      <c r="H106" s="204"/>
    </row>
    <row r="107" spans="1:8" ht="13.5" customHeight="1">
      <c r="A107" s="64"/>
      <c r="B107" s="256" t="s">
        <v>250</v>
      </c>
      <c r="C107" s="257"/>
      <c r="D107" s="261"/>
      <c r="E107" s="262">
        <v>50</v>
      </c>
      <c r="F107" s="204"/>
      <c r="G107" s="262">
        <v>50</v>
      </c>
      <c r="H107" s="204"/>
    </row>
    <row r="108" spans="1:8" ht="13.5" customHeight="1">
      <c r="A108" s="64"/>
      <c r="B108" s="256" t="s">
        <v>251</v>
      </c>
      <c r="C108" s="257"/>
      <c r="D108" s="261"/>
      <c r="E108" s="262">
        <v>0</v>
      </c>
      <c r="F108" s="204"/>
      <c r="G108" s="262">
        <v>0</v>
      </c>
      <c r="H108" s="204"/>
    </row>
    <row r="109" spans="1:8" ht="13.5" customHeight="1">
      <c r="A109" s="64"/>
      <c r="B109" s="256" t="s">
        <v>252</v>
      </c>
      <c r="C109" s="257"/>
      <c r="D109" s="258"/>
      <c r="E109" s="203">
        <v>50</v>
      </c>
      <c r="F109" s="212"/>
      <c r="G109" s="203">
        <v>50</v>
      </c>
      <c r="H109" s="212"/>
    </row>
    <row r="110" spans="1:8" ht="13.5" customHeight="1">
      <c r="A110" s="64"/>
      <c r="B110" s="256" t="s">
        <v>253</v>
      </c>
      <c r="C110" s="257"/>
      <c r="D110" s="258"/>
      <c r="E110" s="203">
        <v>20</v>
      </c>
      <c r="F110" s="212"/>
      <c r="G110" s="203">
        <v>20</v>
      </c>
      <c r="H110" s="212"/>
    </row>
    <row r="111" spans="1:8" ht="13.5" customHeight="1">
      <c r="A111" s="64"/>
      <c r="B111" s="256" t="s">
        <v>254</v>
      </c>
      <c r="C111" s="257"/>
      <c r="D111" s="261"/>
      <c r="E111" s="262">
        <v>15</v>
      </c>
      <c r="F111" s="204"/>
      <c r="G111" s="262">
        <v>15</v>
      </c>
      <c r="H111" s="204"/>
    </row>
    <row r="112" spans="1:8" ht="13.5" customHeight="1">
      <c r="A112" s="62"/>
      <c r="B112" s="256" t="s">
        <v>79</v>
      </c>
      <c r="C112" s="257"/>
      <c r="D112" s="258"/>
      <c r="E112" s="264">
        <v>60</v>
      </c>
      <c r="F112" s="210"/>
      <c r="G112" s="264">
        <v>60</v>
      </c>
      <c r="H112" s="210"/>
    </row>
    <row r="113" spans="1:8" ht="13.5" customHeight="1">
      <c r="A113" s="46" t="s">
        <v>40</v>
      </c>
      <c r="B113" s="251" t="s">
        <v>80</v>
      </c>
      <c r="C113" s="252"/>
      <c r="D113" s="280"/>
      <c r="E113" s="254">
        <f>E114</f>
        <v>151</v>
      </c>
      <c r="F113" s="255"/>
      <c r="G113" s="254">
        <f>G114</f>
        <v>151</v>
      </c>
      <c r="H113" s="255"/>
    </row>
    <row r="114" spans="1:8" ht="13.5" customHeight="1">
      <c r="A114" s="65"/>
      <c r="B114" s="256" t="s">
        <v>243</v>
      </c>
      <c r="C114" s="257"/>
      <c r="D114" s="258"/>
      <c r="E114" s="278">
        <f>E115+E116+E117</f>
        <v>151</v>
      </c>
      <c r="F114" s="279"/>
      <c r="G114" s="278">
        <f>G115+G116+G117</f>
        <v>151</v>
      </c>
      <c r="H114" s="279"/>
    </row>
    <row r="115" spans="1:8" ht="13.5" customHeight="1">
      <c r="A115" s="65"/>
      <c r="B115" s="256" t="s">
        <v>246</v>
      </c>
      <c r="C115" s="257"/>
      <c r="D115" s="258"/>
      <c r="E115" s="262">
        <v>1</v>
      </c>
      <c r="F115" s="204"/>
      <c r="G115" s="262">
        <v>1</v>
      </c>
      <c r="H115" s="204"/>
    </row>
    <row r="116" spans="1:8" ht="13.5" customHeight="1">
      <c r="A116" s="65"/>
      <c r="B116" s="256" t="s">
        <v>244</v>
      </c>
      <c r="C116" s="257"/>
      <c r="D116" s="258"/>
      <c r="E116" s="262">
        <v>100</v>
      </c>
      <c r="F116" s="204"/>
      <c r="G116" s="262">
        <v>100</v>
      </c>
      <c r="H116" s="204"/>
    </row>
    <row r="117" spans="1:8" ht="13.5" customHeight="1">
      <c r="A117" s="65"/>
      <c r="B117" s="256" t="s">
        <v>245</v>
      </c>
      <c r="C117" s="257"/>
      <c r="D117" s="258"/>
      <c r="E117" s="262">
        <v>50</v>
      </c>
      <c r="F117" s="204"/>
      <c r="G117" s="262">
        <v>50</v>
      </c>
      <c r="H117" s="204"/>
    </row>
    <row r="118" spans="1:8" ht="13.5" customHeight="1">
      <c r="A118" s="251" t="s">
        <v>81</v>
      </c>
      <c r="B118" s="252"/>
      <c r="C118" s="252"/>
      <c r="D118" s="280"/>
      <c r="E118" s="254">
        <f>E71+E75+E80+E85+E93+E101+E113</f>
        <v>456</v>
      </c>
      <c r="F118" s="255"/>
      <c r="G118" s="254">
        <f>G71+G75+G80+G85+G93+G101+G113</f>
        <v>456</v>
      </c>
      <c r="H118" s="255"/>
    </row>
    <row r="119" spans="1:8" ht="13.5" customHeight="1">
      <c r="A119" s="46" t="s">
        <v>82</v>
      </c>
      <c r="B119" s="251" t="s">
        <v>275</v>
      </c>
      <c r="C119" s="252"/>
      <c r="D119" s="280"/>
      <c r="E119" s="254">
        <f>E118-E66</f>
        <v>-224</v>
      </c>
      <c r="F119" s="255"/>
      <c r="G119" s="254">
        <f>G118-G66</f>
        <v>-224</v>
      </c>
      <c r="H119" s="255"/>
    </row>
    <row r="120" spans="1:8" ht="13.5" customHeight="1">
      <c r="A120" s="64"/>
      <c r="B120" s="256" t="s">
        <v>83</v>
      </c>
      <c r="C120" s="257"/>
      <c r="D120" s="258"/>
      <c r="E120" s="264"/>
      <c r="F120" s="202"/>
      <c r="G120" s="264"/>
      <c r="H120" s="202"/>
    </row>
    <row r="121" spans="1:8" ht="13.5" customHeight="1">
      <c r="A121" s="46" t="s">
        <v>84</v>
      </c>
      <c r="B121" s="251" t="s">
        <v>276</v>
      </c>
      <c r="C121" s="252"/>
      <c r="D121" s="280"/>
      <c r="E121" s="254">
        <f>E119-E120</f>
        <v>-224</v>
      </c>
      <c r="F121" s="255"/>
      <c r="G121" s="254">
        <f>G119-G120</f>
        <v>-224</v>
      </c>
      <c r="H121" s="255"/>
    </row>
    <row r="122" spans="1:8" ht="4.5" customHeight="1">
      <c r="A122" s="66"/>
      <c r="B122" s="67"/>
      <c r="C122" s="67"/>
      <c r="D122" s="68"/>
      <c r="E122" s="69"/>
      <c r="F122" s="69"/>
      <c r="G122" s="69"/>
      <c r="H122" s="69"/>
    </row>
    <row r="123" spans="1:8" ht="14.25" customHeight="1">
      <c r="A123" s="70" t="s">
        <v>85</v>
      </c>
      <c r="B123" s="71"/>
      <c r="C123" s="71"/>
      <c r="D123" s="72"/>
      <c r="E123" s="73"/>
      <c r="F123" s="73"/>
      <c r="G123" s="73"/>
      <c r="H123" s="73"/>
    </row>
    <row r="124" spans="1:8" ht="30" customHeight="1">
      <c r="A124" s="70"/>
      <c r="B124" s="71"/>
      <c r="C124" s="71"/>
      <c r="D124" s="72"/>
      <c r="E124" s="73"/>
      <c r="F124" s="73"/>
      <c r="G124" s="73"/>
      <c r="H124" s="73"/>
    </row>
    <row r="125" spans="1:8" ht="4.5" customHeight="1">
      <c r="A125" s="74"/>
      <c r="B125" s="71"/>
      <c r="C125" s="71"/>
      <c r="D125" s="72"/>
      <c r="E125" s="73"/>
      <c r="F125" s="73"/>
      <c r="G125" s="73"/>
      <c r="H125" s="73"/>
    </row>
    <row r="126" spans="1:8" ht="12.75" customHeight="1">
      <c r="A126" s="225" t="s">
        <v>230</v>
      </c>
      <c r="B126" s="281"/>
      <c r="C126" s="281"/>
      <c r="D126" s="281"/>
      <c r="E126" s="281"/>
      <c r="F126" s="281"/>
      <c r="G126" s="281"/>
      <c r="H126" s="282"/>
    </row>
    <row r="127" spans="1:11" ht="12.75" customHeight="1">
      <c r="A127" s="227" t="s">
        <v>231</v>
      </c>
      <c r="B127" s="283"/>
      <c r="C127" s="283"/>
      <c r="D127" s="283"/>
      <c r="E127" s="283"/>
      <c r="F127" s="283"/>
      <c r="G127" s="283"/>
      <c r="H127" s="284"/>
      <c r="I127" s="75"/>
      <c r="J127" s="75"/>
      <c r="K127" s="75"/>
    </row>
    <row r="128" spans="1:11" ht="12.75" customHeight="1">
      <c r="A128" s="229" t="s">
        <v>232</v>
      </c>
      <c r="B128" s="285"/>
      <c r="C128" s="285"/>
      <c r="D128" s="285"/>
      <c r="E128" s="285"/>
      <c r="F128" s="285"/>
      <c r="G128" s="285"/>
      <c r="H128" s="286"/>
      <c r="I128" s="75"/>
      <c r="J128" s="75"/>
      <c r="K128" s="75"/>
    </row>
    <row r="129" spans="1:8" ht="25.5" customHeight="1">
      <c r="A129" s="76"/>
      <c r="B129" s="31"/>
      <c r="C129" s="31"/>
      <c r="D129" s="31"/>
      <c r="E129" s="31"/>
      <c r="F129" s="31"/>
      <c r="G129" s="31" t="s">
        <v>233</v>
      </c>
      <c r="H129" s="28"/>
    </row>
    <row r="130" spans="1:8" ht="19.5" customHeight="1">
      <c r="A130" s="92"/>
      <c r="B130" s="29"/>
      <c r="C130" s="29"/>
      <c r="D130" s="29"/>
      <c r="E130" s="29"/>
      <c r="F130" s="29"/>
      <c r="G130" s="93"/>
      <c r="H130" s="30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1"/>
      <c r="B134" s="1"/>
      <c r="C134" s="1"/>
      <c r="D134" s="1"/>
      <c r="E134" s="1"/>
      <c r="F134" s="1"/>
      <c r="G134" s="1"/>
      <c r="H134" s="1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2.75">
      <c r="A138" s="1"/>
      <c r="B138" s="1"/>
      <c r="C138" s="1"/>
      <c r="D138" s="1"/>
      <c r="E138" s="1"/>
      <c r="F138" s="1"/>
      <c r="G138" s="1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12.75">
      <c r="A141" s="1"/>
      <c r="B141" s="1"/>
      <c r="C141" s="1"/>
      <c r="D141" s="1"/>
      <c r="E141" s="1"/>
      <c r="F141" s="1"/>
      <c r="G141" s="1"/>
      <c r="H141" s="1"/>
    </row>
    <row r="142" spans="1:8" ht="12.75">
      <c r="A142" s="1"/>
      <c r="B142" s="1"/>
      <c r="C142" s="1"/>
      <c r="D142" s="1"/>
      <c r="E142" s="1"/>
      <c r="F142" s="1"/>
      <c r="G142" s="1"/>
      <c r="H142" s="1"/>
    </row>
  </sheetData>
  <sheetProtection/>
  <mergeCells count="334">
    <mergeCell ref="C1:E1"/>
    <mergeCell ref="E108:F108"/>
    <mergeCell ref="G108:H108"/>
    <mergeCell ref="E109:F109"/>
    <mergeCell ref="G109:H109"/>
    <mergeCell ref="B110:D110"/>
    <mergeCell ref="E110:F110"/>
    <mergeCell ref="G110:H110"/>
    <mergeCell ref="E104:F104"/>
    <mergeCell ref="G104:H104"/>
    <mergeCell ref="E105:F105"/>
    <mergeCell ref="G105:H105"/>
    <mergeCell ref="E106:F106"/>
    <mergeCell ref="B115:D115"/>
    <mergeCell ref="E111:F111"/>
    <mergeCell ref="B107:D107"/>
    <mergeCell ref="B108:D108"/>
    <mergeCell ref="B109:D109"/>
    <mergeCell ref="G111:H111"/>
    <mergeCell ref="G114:H114"/>
    <mergeCell ref="B106:D106"/>
    <mergeCell ref="B113:D113"/>
    <mergeCell ref="E113:F113"/>
    <mergeCell ref="G113:H113"/>
    <mergeCell ref="E107:F107"/>
    <mergeCell ref="G107:H107"/>
    <mergeCell ref="B33:D33"/>
    <mergeCell ref="E33:F33"/>
    <mergeCell ref="G33:H33"/>
    <mergeCell ref="E19:F19"/>
    <mergeCell ref="G19:H19"/>
    <mergeCell ref="B20:D20"/>
    <mergeCell ref="B22:D22"/>
    <mergeCell ref="E20:F20"/>
    <mergeCell ref="E22:F22"/>
    <mergeCell ref="G22:H22"/>
    <mergeCell ref="G20:H20"/>
    <mergeCell ref="B27:D27"/>
    <mergeCell ref="E27:F27"/>
    <mergeCell ref="G27:H27"/>
    <mergeCell ref="B28:D28"/>
    <mergeCell ref="E28:F28"/>
    <mergeCell ref="G28:H28"/>
    <mergeCell ref="B25:D25"/>
    <mergeCell ref="E25:F25"/>
    <mergeCell ref="G25:H25"/>
    <mergeCell ref="B31:D31"/>
    <mergeCell ref="E31:F31"/>
    <mergeCell ref="G31:H31"/>
    <mergeCell ref="B32:D32"/>
    <mergeCell ref="E32:F32"/>
    <mergeCell ref="G32:H32"/>
    <mergeCell ref="A126:H126"/>
    <mergeCell ref="A127:H127"/>
    <mergeCell ref="A128:H128"/>
    <mergeCell ref="B120:D120"/>
    <mergeCell ref="E120:F120"/>
    <mergeCell ref="G120:H120"/>
    <mergeCell ref="B121:D121"/>
    <mergeCell ref="E121:F121"/>
    <mergeCell ref="G121:H121"/>
    <mergeCell ref="A118:D118"/>
    <mergeCell ref="E118:F118"/>
    <mergeCell ref="G118:H118"/>
    <mergeCell ref="B119:D119"/>
    <mergeCell ref="E119:F119"/>
    <mergeCell ref="G119:H119"/>
    <mergeCell ref="B117:D117"/>
    <mergeCell ref="E117:F117"/>
    <mergeCell ref="G117:H117"/>
    <mergeCell ref="E114:F114"/>
    <mergeCell ref="E115:F115"/>
    <mergeCell ref="E116:F116"/>
    <mergeCell ref="B114:D114"/>
    <mergeCell ref="B116:D116"/>
    <mergeCell ref="G115:H115"/>
    <mergeCell ref="G116:H116"/>
    <mergeCell ref="B103:D103"/>
    <mergeCell ref="E103:F103"/>
    <mergeCell ref="G103:H103"/>
    <mergeCell ref="B112:D112"/>
    <mergeCell ref="E112:F112"/>
    <mergeCell ref="G112:H112"/>
    <mergeCell ref="B104:D104"/>
    <mergeCell ref="B105:D105"/>
    <mergeCell ref="B111:D111"/>
    <mergeCell ref="G106:H106"/>
    <mergeCell ref="B101:D101"/>
    <mergeCell ref="E101:F101"/>
    <mergeCell ref="G101:H101"/>
    <mergeCell ref="B102:D102"/>
    <mergeCell ref="E102:F102"/>
    <mergeCell ref="G102:H102"/>
    <mergeCell ref="B99:D99"/>
    <mergeCell ref="E99:F99"/>
    <mergeCell ref="G99:H99"/>
    <mergeCell ref="B100:D100"/>
    <mergeCell ref="E100:F100"/>
    <mergeCell ref="G100:H100"/>
    <mergeCell ref="B97:D97"/>
    <mergeCell ref="E97:F97"/>
    <mergeCell ref="G97:H97"/>
    <mergeCell ref="B98:D98"/>
    <mergeCell ref="E98:F98"/>
    <mergeCell ref="G98:H98"/>
    <mergeCell ref="B95:D95"/>
    <mergeCell ref="E95:F95"/>
    <mergeCell ref="G95:H95"/>
    <mergeCell ref="B96:D96"/>
    <mergeCell ref="E96:F96"/>
    <mergeCell ref="G96:H96"/>
    <mergeCell ref="B93:D93"/>
    <mergeCell ref="E93:F93"/>
    <mergeCell ref="G93:H93"/>
    <mergeCell ref="B94:D94"/>
    <mergeCell ref="E94:F94"/>
    <mergeCell ref="G94:H94"/>
    <mergeCell ref="B91:D91"/>
    <mergeCell ref="E91:F91"/>
    <mergeCell ref="G91:H91"/>
    <mergeCell ref="B92:D92"/>
    <mergeCell ref="E92:F92"/>
    <mergeCell ref="G92:H92"/>
    <mergeCell ref="B89:D89"/>
    <mergeCell ref="E89:F89"/>
    <mergeCell ref="G89:H89"/>
    <mergeCell ref="B90:D90"/>
    <mergeCell ref="E90:F90"/>
    <mergeCell ref="G90:H90"/>
    <mergeCell ref="B87:D87"/>
    <mergeCell ref="E87:F87"/>
    <mergeCell ref="G87:H87"/>
    <mergeCell ref="B88:D88"/>
    <mergeCell ref="E88:F88"/>
    <mergeCell ref="G88:H88"/>
    <mergeCell ref="B85:D85"/>
    <mergeCell ref="E85:F85"/>
    <mergeCell ref="G85:H85"/>
    <mergeCell ref="B86:D86"/>
    <mergeCell ref="E86:F86"/>
    <mergeCell ref="G86:H86"/>
    <mergeCell ref="B83:D83"/>
    <mergeCell ref="E83:F83"/>
    <mergeCell ref="G83:H83"/>
    <mergeCell ref="B84:D84"/>
    <mergeCell ref="E84:F84"/>
    <mergeCell ref="G84:H84"/>
    <mergeCell ref="B81:D81"/>
    <mergeCell ref="E81:F81"/>
    <mergeCell ref="G81:H81"/>
    <mergeCell ref="B82:D82"/>
    <mergeCell ref="E82:F82"/>
    <mergeCell ref="G82:H82"/>
    <mergeCell ref="B79:D79"/>
    <mergeCell ref="E79:F79"/>
    <mergeCell ref="G79:H79"/>
    <mergeCell ref="B80:D80"/>
    <mergeCell ref="E80:F80"/>
    <mergeCell ref="G80:H80"/>
    <mergeCell ref="B77:D77"/>
    <mergeCell ref="E77:F77"/>
    <mergeCell ref="G77:H77"/>
    <mergeCell ref="B78:D78"/>
    <mergeCell ref="E78:F78"/>
    <mergeCell ref="G78:H78"/>
    <mergeCell ref="B75:D75"/>
    <mergeCell ref="E75:F75"/>
    <mergeCell ref="G75:H75"/>
    <mergeCell ref="B76:D76"/>
    <mergeCell ref="E76:F76"/>
    <mergeCell ref="G76:H76"/>
    <mergeCell ref="B73:D73"/>
    <mergeCell ref="E73:F73"/>
    <mergeCell ref="G73:H73"/>
    <mergeCell ref="B74:D74"/>
    <mergeCell ref="E74:F74"/>
    <mergeCell ref="G74:H74"/>
    <mergeCell ref="B71:D71"/>
    <mergeCell ref="E71:F71"/>
    <mergeCell ref="G71:H71"/>
    <mergeCell ref="B72:D72"/>
    <mergeCell ref="E72:F72"/>
    <mergeCell ref="G72:H72"/>
    <mergeCell ref="E68:F68"/>
    <mergeCell ref="G68:H68"/>
    <mergeCell ref="E69:H69"/>
    <mergeCell ref="B70:D70"/>
    <mergeCell ref="E70:F70"/>
    <mergeCell ref="G70:H70"/>
    <mergeCell ref="A66:D66"/>
    <mergeCell ref="E66:F66"/>
    <mergeCell ref="G66:H66"/>
    <mergeCell ref="E67:F67"/>
    <mergeCell ref="G67:H67"/>
    <mergeCell ref="B64:D64"/>
    <mergeCell ref="E64:F64"/>
    <mergeCell ref="G64:H64"/>
    <mergeCell ref="B65:D65"/>
    <mergeCell ref="E65:F65"/>
    <mergeCell ref="G65:H65"/>
    <mergeCell ref="B62:D62"/>
    <mergeCell ref="E62:F62"/>
    <mergeCell ref="G62:H62"/>
    <mergeCell ref="B63:D63"/>
    <mergeCell ref="E63:F63"/>
    <mergeCell ref="G63:H63"/>
    <mergeCell ref="B60:D60"/>
    <mergeCell ref="E60:F60"/>
    <mergeCell ref="G60:H60"/>
    <mergeCell ref="B61:D61"/>
    <mergeCell ref="E61:F61"/>
    <mergeCell ref="G61:H61"/>
    <mergeCell ref="B58:D58"/>
    <mergeCell ref="E58:F58"/>
    <mergeCell ref="G58:H58"/>
    <mergeCell ref="B59:D59"/>
    <mergeCell ref="E59:F59"/>
    <mergeCell ref="G59:H59"/>
    <mergeCell ref="B56:D56"/>
    <mergeCell ref="E56:F56"/>
    <mergeCell ref="G56:H56"/>
    <mergeCell ref="B57:D57"/>
    <mergeCell ref="E57:F57"/>
    <mergeCell ref="G57:H57"/>
    <mergeCell ref="B54:D54"/>
    <mergeCell ref="E54:F54"/>
    <mergeCell ref="G54:H54"/>
    <mergeCell ref="B55:D55"/>
    <mergeCell ref="E55:F55"/>
    <mergeCell ref="G55:H55"/>
    <mergeCell ref="B52:D52"/>
    <mergeCell ref="E52:F52"/>
    <mergeCell ref="G52:H52"/>
    <mergeCell ref="B53:D53"/>
    <mergeCell ref="E53:F53"/>
    <mergeCell ref="G53:H53"/>
    <mergeCell ref="B50:D50"/>
    <mergeCell ref="E50:F50"/>
    <mergeCell ref="G50:H50"/>
    <mergeCell ref="B51:D51"/>
    <mergeCell ref="E51:F51"/>
    <mergeCell ref="G51:H51"/>
    <mergeCell ref="B48:D48"/>
    <mergeCell ref="E48:F48"/>
    <mergeCell ref="G48:H48"/>
    <mergeCell ref="B49:D49"/>
    <mergeCell ref="E49:F49"/>
    <mergeCell ref="G49:H49"/>
    <mergeCell ref="B46:D46"/>
    <mergeCell ref="E46:F46"/>
    <mergeCell ref="G46:H46"/>
    <mergeCell ref="B47:D47"/>
    <mergeCell ref="E47:F47"/>
    <mergeCell ref="G47:H47"/>
    <mergeCell ref="B44:D44"/>
    <mergeCell ref="E44:F44"/>
    <mergeCell ref="G44:H44"/>
    <mergeCell ref="B45:D45"/>
    <mergeCell ref="E45:F45"/>
    <mergeCell ref="G45:H45"/>
    <mergeCell ref="B42:D42"/>
    <mergeCell ref="E42:F42"/>
    <mergeCell ref="G42:H42"/>
    <mergeCell ref="B43:D43"/>
    <mergeCell ref="E43:F43"/>
    <mergeCell ref="G43:H43"/>
    <mergeCell ref="B40:D40"/>
    <mergeCell ref="E40:F40"/>
    <mergeCell ref="G40:H40"/>
    <mergeCell ref="B41:D41"/>
    <mergeCell ref="E41:F41"/>
    <mergeCell ref="G41:H41"/>
    <mergeCell ref="B38:D38"/>
    <mergeCell ref="E38:F38"/>
    <mergeCell ref="G38:H38"/>
    <mergeCell ref="B39:D39"/>
    <mergeCell ref="E39:F39"/>
    <mergeCell ref="G39:H39"/>
    <mergeCell ref="B36:D36"/>
    <mergeCell ref="E36:F36"/>
    <mergeCell ref="G36:H36"/>
    <mergeCell ref="B37:D37"/>
    <mergeCell ref="E37:F37"/>
    <mergeCell ref="G37:H37"/>
    <mergeCell ref="B34:D34"/>
    <mergeCell ref="E34:F34"/>
    <mergeCell ref="G34:H34"/>
    <mergeCell ref="B35:D35"/>
    <mergeCell ref="E35:F35"/>
    <mergeCell ref="G35:H35"/>
    <mergeCell ref="B29:D29"/>
    <mergeCell ref="E29:F29"/>
    <mergeCell ref="G29:H29"/>
    <mergeCell ref="B30:D30"/>
    <mergeCell ref="E30:F30"/>
    <mergeCell ref="G30:H30"/>
    <mergeCell ref="B26:D26"/>
    <mergeCell ref="E26:F26"/>
    <mergeCell ref="G26:H26"/>
    <mergeCell ref="B23:D23"/>
    <mergeCell ref="E23:F23"/>
    <mergeCell ref="G23:H23"/>
    <mergeCell ref="B24:D24"/>
    <mergeCell ref="E24:F24"/>
    <mergeCell ref="G24:H24"/>
    <mergeCell ref="B17:D17"/>
    <mergeCell ref="E17:F17"/>
    <mergeCell ref="G17:H17"/>
    <mergeCell ref="B21:D21"/>
    <mergeCell ref="E21:F21"/>
    <mergeCell ref="G21:H21"/>
    <mergeCell ref="B18:D18"/>
    <mergeCell ref="E18:F18"/>
    <mergeCell ref="G18:H18"/>
    <mergeCell ref="B19:D19"/>
    <mergeCell ref="B15:D15"/>
    <mergeCell ref="E15:F15"/>
    <mergeCell ref="G15:H15"/>
    <mergeCell ref="B16:D16"/>
    <mergeCell ref="E16:F16"/>
    <mergeCell ref="G16:H16"/>
    <mergeCell ref="F11:G11"/>
    <mergeCell ref="B14:D14"/>
    <mergeCell ref="E14:H14"/>
    <mergeCell ref="C5:E5"/>
    <mergeCell ref="C6:E6"/>
    <mergeCell ref="H6:H7"/>
    <mergeCell ref="F7:G8"/>
    <mergeCell ref="A2:B2"/>
    <mergeCell ref="C2:E2"/>
    <mergeCell ref="A3:B3"/>
    <mergeCell ref="C3:E3"/>
    <mergeCell ref="F9:G9"/>
    <mergeCell ref="F10:G10"/>
  </mergeCells>
  <printOptions/>
  <pageMargins left="0.38" right="0.26" top="0.46" bottom="0.34" header="0.29" footer="0.2"/>
  <pageSetup fitToHeight="2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Harna</dc:creator>
  <cp:keywords/>
  <dc:description/>
  <cp:lastModifiedBy>chvalny</cp:lastModifiedBy>
  <cp:lastPrinted>2015-03-01T15:15:17Z</cp:lastPrinted>
  <dcterms:created xsi:type="dcterms:W3CDTF">2003-06-11T07:55:20Z</dcterms:created>
  <dcterms:modified xsi:type="dcterms:W3CDTF">2015-03-01T16:48:24Z</dcterms:modified>
  <cp:category/>
  <cp:version/>
  <cp:contentType/>
  <cp:contentStatus/>
</cp:coreProperties>
</file>